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0AEB5651-FEE9-473F-9E80-0768DEF50D49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B2" i="1" l="1"/>
  <c r="I9" i="2"/>
  <c r="B1" i="1" l="1"/>
  <c r="D9" i="1" l="1"/>
  <c r="C9" i="2" s="1"/>
  <c r="E9" i="1"/>
  <c r="D9" i="2" s="1"/>
  <c r="F9" i="1"/>
  <c r="E9" i="2" s="1"/>
  <c r="G9" i="1"/>
  <c r="F9" i="2" s="1"/>
  <c r="H9" i="1"/>
  <c r="G9" i="2" s="1"/>
  <c r="C9" i="1"/>
  <c r="H9" i="2" l="1"/>
  <c r="J9" i="2" s="1"/>
  <c r="K9" i="2" l="1"/>
</calcChain>
</file>

<file path=xl/sharedStrings.xml><?xml version="1.0" encoding="utf-8"?>
<sst xmlns="http://schemas.openxmlformats.org/spreadsheetml/2006/main" count="40" uniqueCount="32">
  <si>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</si>
  <si>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</si>
  <si>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</si>
  <si>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</si>
  <si>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</si>
  <si>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</si>
  <si>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</si>
  <si>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</si>
  <si>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</si>
  <si>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</si>
  <si>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</si>
  <si>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</si>
  <si>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</si>
  <si>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</si>
  <si>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</si>
  <si>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</si>
  <si>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</si>
  <si>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</si>
  <si>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</si>
  <si>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</si>
  <si>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</si>
  <si>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Техническое исполнение</t>
  </si>
  <si>
    <t>Форма и появление станта</t>
  </si>
  <si>
    <t>Переходы</t>
  </si>
  <si>
    <t>Эффектность</t>
  </si>
  <si>
    <t xml:space="preserve">Кубок по чир спорту "CHEER OPEN" 2025
</t>
  </si>
  <si>
    <t>Дата проведения - 25.05.2025</t>
  </si>
  <si>
    <t>Главный секретарь__________________С.А. Осипова</t>
  </si>
  <si>
    <t>Главный судья_____________________Н.А. Наумова</t>
  </si>
  <si>
    <t>Дисциплина - ЧИРЛИДИНГ-СТАНТ-СМЕШАННЫЙ</t>
  </si>
  <si>
    <t>Возрастная категория - мужчины, женщины</t>
  </si>
  <si>
    <t>Venom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</si>
</sst>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justify"/>
    </xf>
    <xf numFmtId="0" fontId="8" fillId="0" borderId="0" xfId="0" applyFont="1"/>
    <xf numFmtId="0" fontId="7" fillId="0" borderId="1" xfId="0" applyFont="1" applyBorder="1" applyAlignment="1">
      <alignment vertical="center"/>
    </xf>
    <xf numFmtId="0" fontId="9" fillId="0" borderId="0" xfId="0" applyFont="1"/>
    <xf numFmtId="0" fontId="5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workbookViewId="0">
      <selection activeCell="H10" sqref="H10"/>
    </sheetView>
  </sheetViews>
  <sheetFormatPr defaultColWidth="8.86328125" defaultRowHeight="14.25" x14ac:dyDescent="0.45"/>
  <cols>
    <col min="1" max="1" width="5.3984375" customWidth="1"/>
    <col min="2" max="2" width="31.1328125" customWidth="1"/>
    <col min="3" max="3" width="13.3984375" customWidth="1"/>
    <col min="4" max="8" width="10.73046875" customWidth="1"/>
  </cols>
  <sheetData>
    <row r="1" spans="1:9" ht="47.25" customHeight="1" x14ac:dyDescent="0.45">
      <c r="B1" s="26" t="str">
        <f>'Сводный протокол'!B5</f>
        <v>Дисциплина - ЧИРЛИДИНГ-СТАНТ-СМЕШАННЫЙ</v>
      </c>
      <c r="C1" s="26"/>
      <c r="D1" s="26"/>
      <c r="E1" s="26"/>
      <c r="F1" s="26"/>
      <c r="G1" s="26"/>
      <c r="H1" s="26"/>
      <c r="I1" s="26"/>
    </row>
    <row r="2" spans="1:9" ht="15.75" x14ac:dyDescent="0.5">
      <c r="A2" s="8" t="s">
        <v>10</v>
      </c>
      <c r="B2" s="8" t="str">
        <f>'Сводный протокол'!B9</f>
        <v>Venom</v>
      </c>
    </row>
    <row r="3" spans="1:9" ht="25.5" x14ac:dyDescent="0.45">
      <c r="A3" s="2" t="s">
        <v>9</v>
      </c>
      <c r="B3" s="1" t="s">
        <v>0</v>
      </c>
      <c r="C3" s="1" t="s">
        <v>1</v>
      </c>
      <c r="D3" s="4" t="s">
        <v>3</v>
      </c>
      <c r="E3" s="6" t="s">
        <v>4</v>
      </c>
      <c r="F3" s="4" t="s">
        <v>5</v>
      </c>
      <c r="G3" s="6" t="s">
        <v>6</v>
      </c>
      <c r="H3" s="4" t="s">
        <v>7</v>
      </c>
      <c r="I3" s="4" t="s">
        <v>8</v>
      </c>
    </row>
    <row r="4" spans="1:9" ht="17.649999999999999" x14ac:dyDescent="0.45">
      <c r="A4" s="2">
        <v>1</v>
      </c>
      <c r="B4" s="11" t="s">
        <v>21</v>
      </c>
      <c r="C4" s="5">
        <v>30</v>
      </c>
      <c r="D4" s="23">
        <v>18</v>
      </c>
      <c r="E4" s="23">
        <v>18</v>
      </c>
      <c r="F4" s="23">
        <v>15</v>
      </c>
      <c r="G4" s="23">
        <v>16</v>
      </c>
      <c r="H4" s="23">
        <v>16</v>
      </c>
      <c r="I4" s="27"/>
    </row>
    <row r="5" spans="1:9" ht="17.649999999999999" x14ac:dyDescent="0.45">
      <c r="A5" s="2">
        <v>2</v>
      </c>
      <c r="B5" s="11" t="s">
        <v>15</v>
      </c>
      <c r="C5" s="5">
        <v>25</v>
      </c>
      <c r="D5" s="23">
        <v>14</v>
      </c>
      <c r="E5" s="23">
        <v>16</v>
      </c>
      <c r="F5" s="23">
        <v>14</v>
      </c>
      <c r="G5" s="23">
        <v>14</v>
      </c>
      <c r="H5" s="23">
        <v>15</v>
      </c>
      <c r="I5" s="27"/>
    </row>
    <row r="6" spans="1:9" ht="17.649999999999999" x14ac:dyDescent="0.45">
      <c r="A6" s="2">
        <v>3</v>
      </c>
      <c r="B6" s="11" t="s">
        <v>22</v>
      </c>
      <c r="C6" s="5">
        <v>20</v>
      </c>
      <c r="D6" s="23">
        <v>10</v>
      </c>
      <c r="E6" s="23">
        <v>11</v>
      </c>
      <c r="F6" s="23">
        <v>13</v>
      </c>
      <c r="G6" s="23">
        <v>12</v>
      </c>
      <c r="H6" s="23">
        <v>11.5</v>
      </c>
      <c r="I6" s="27"/>
    </row>
    <row r="7" spans="1:9" ht="15" customHeight="1" x14ac:dyDescent="0.45">
      <c r="A7" s="2">
        <v>4</v>
      </c>
      <c r="B7" s="11" t="s">
        <v>23</v>
      </c>
      <c r="C7" s="5">
        <v>15</v>
      </c>
      <c r="D7" s="23">
        <v>7</v>
      </c>
      <c r="E7" s="23">
        <v>7</v>
      </c>
      <c r="F7" s="23">
        <v>8</v>
      </c>
      <c r="G7" s="24">
        <v>7</v>
      </c>
      <c r="H7" s="23">
        <v>6.5</v>
      </c>
      <c r="I7" s="27"/>
    </row>
    <row r="8" spans="1:9" ht="17.649999999999999" x14ac:dyDescent="0.45">
      <c r="A8" s="2">
        <v>5</v>
      </c>
      <c r="B8" s="11" t="s">
        <v>24</v>
      </c>
      <c r="C8" s="5">
        <v>10</v>
      </c>
      <c r="D8" s="23">
        <v>7</v>
      </c>
      <c r="E8" s="23">
        <v>6</v>
      </c>
      <c r="F8" s="23">
        <v>6</v>
      </c>
      <c r="G8" s="23">
        <v>6</v>
      </c>
      <c r="H8" s="23">
        <v>4.5</v>
      </c>
      <c r="I8" s="28"/>
    </row>
    <row r="9" spans="1:9" x14ac:dyDescent="0.45">
      <c r="A9" s="2"/>
      <c r="B9" s="1" t="s">
        <v>2</v>
      </c>
      <c r="C9" s="12">
        <f t="shared" ref="C9:H9" si="0">SUM(C4:C8)</f>
        <v>100</v>
      </c>
      <c r="D9" s="3">
        <f t="shared" si="0"/>
        <v>56</v>
      </c>
      <c r="E9" s="7">
        <f t="shared" si="0"/>
        <v>58</v>
      </c>
      <c r="F9" s="3">
        <f t="shared" si="0"/>
        <v>56</v>
      </c>
      <c r="G9" s="7">
        <f t="shared" si="0"/>
        <v>55</v>
      </c>
      <c r="H9" s="3">
        <f t="shared" si="0"/>
        <v>53.5</v>
      </c>
      <c r="I9" s="3"/>
    </row>
  </sheetData>
  <mergeCells count="2">
    <mergeCell ref="B1:I1"/>
    <mergeCell ref="I4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tabSelected="1" workbookViewId="0">
      <selection activeCell="D11" sqref="D11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7.3984375" customWidth="1"/>
  </cols>
  <sheetData>
    <row r="1" spans="1:12" ht="48" customHeight="1" x14ac:dyDescent="0.45">
      <c r="A1" s="14"/>
      <c r="B1" s="29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7.25" customHeight="1" x14ac:dyDescent="0.45">
      <c r="A2" s="14"/>
      <c r="B2" s="15" t="s">
        <v>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7.25" customHeight="1" x14ac:dyDescent="0.45">
      <c r="A3" s="14"/>
      <c r="B3" s="15" t="s">
        <v>19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" customHeight="1" x14ac:dyDescent="0.45">
      <c r="A4" s="14"/>
      <c r="B4" s="15" t="s">
        <v>30</v>
      </c>
      <c r="C4" s="16"/>
      <c r="D4" s="16"/>
      <c r="E4" s="16"/>
      <c r="F4" s="16"/>
      <c r="G4" s="16"/>
      <c r="H4" s="16"/>
      <c r="I4" s="16"/>
      <c r="J4" s="16"/>
      <c r="K4" s="16"/>
    </row>
    <row r="5" spans="1:12" ht="25.5" customHeight="1" x14ac:dyDescent="0.45">
      <c r="A5" s="14"/>
      <c r="B5" s="17" t="s">
        <v>29</v>
      </c>
      <c r="C5" s="14"/>
      <c r="F5" s="14"/>
      <c r="G5" s="14"/>
      <c r="H5" s="14"/>
      <c r="I5" s="14"/>
      <c r="J5" s="14"/>
      <c r="K5" s="14"/>
    </row>
    <row r="6" spans="1:12" ht="15" customHeight="1" x14ac:dyDescent="0.45">
      <c r="A6" s="14"/>
      <c r="B6" s="17"/>
      <c r="C6" s="14"/>
      <c r="D6" s="21" t="s">
        <v>16</v>
      </c>
      <c r="E6" s="14"/>
      <c r="F6" s="14"/>
      <c r="G6" s="14"/>
      <c r="H6" s="14"/>
      <c r="I6" s="14"/>
      <c r="J6" s="14"/>
      <c r="K6" s="14"/>
    </row>
    <row r="7" spans="1:12" x14ac:dyDescent="0.45">
      <c r="A7" s="31" t="s">
        <v>9</v>
      </c>
      <c r="B7" s="31" t="s">
        <v>11</v>
      </c>
      <c r="C7" s="32" t="s">
        <v>12</v>
      </c>
      <c r="D7" s="32"/>
      <c r="E7" s="32"/>
      <c r="F7" s="32"/>
      <c r="G7" s="32"/>
      <c r="H7" s="33" t="s">
        <v>20</v>
      </c>
      <c r="I7" s="32" t="s">
        <v>8</v>
      </c>
      <c r="J7" s="30" t="s">
        <v>13</v>
      </c>
      <c r="K7" s="30" t="s">
        <v>14</v>
      </c>
    </row>
    <row r="8" spans="1:12" x14ac:dyDescent="0.45">
      <c r="A8" s="31"/>
      <c r="B8" s="31"/>
      <c r="C8" s="20" t="s">
        <v>3</v>
      </c>
      <c r="D8" s="20" t="s">
        <v>4</v>
      </c>
      <c r="E8" s="20" t="s">
        <v>5</v>
      </c>
      <c r="F8" s="20" t="s">
        <v>6</v>
      </c>
      <c r="G8" s="20" t="s">
        <v>7</v>
      </c>
      <c r="H8" s="34"/>
      <c r="I8" s="32"/>
      <c r="J8" s="30"/>
      <c r="K8" s="30"/>
    </row>
    <row r="9" spans="1:12" ht="15.4" x14ac:dyDescent="0.45">
      <c r="A9" s="13">
        <v>1</v>
      </c>
      <c r="B9" s="25" t="s">
        <v>31</v>
      </c>
      <c r="C9" s="22">
        <f>'Ввод баллов'!D9</f>
        <v>56</v>
      </c>
      <c r="D9" s="22">
        <f>'Ввод баллов'!E9</f>
        <v>58</v>
      </c>
      <c r="E9" s="22">
        <f>'Ввод баллов'!F9</f>
        <v>56</v>
      </c>
      <c r="F9" s="22">
        <f>'Ввод баллов'!G9</f>
        <v>55</v>
      </c>
      <c r="G9" s="22">
        <f>'Ввод баллов'!H9</f>
        <v>53.5</v>
      </c>
      <c r="H9" s="22">
        <f>SUM(C9:G9)-MIN(C9:G9)-MAX(C9:G9)</f>
        <v>167</v>
      </c>
      <c r="I9" s="9">
        <f>'Ввод баллов'!I9</f>
        <v>0</v>
      </c>
      <c r="J9" s="10">
        <f>H9-I9*3</f>
        <v>167</v>
      </c>
      <c r="K9" s="9">
        <f>RANK(J9,$J$9:$J$9,0)</f>
        <v>1</v>
      </c>
    </row>
    <row r="12" spans="1:12" ht="15.4" x14ac:dyDescent="0.45">
      <c r="B12" s="18" t="s">
        <v>27</v>
      </c>
    </row>
    <row r="13" spans="1:12" ht="15.4" x14ac:dyDescent="0.45">
      <c r="B13" s="18" t="s">
        <v>17</v>
      </c>
    </row>
    <row r="14" spans="1:12" ht="15.4" x14ac:dyDescent="0.45">
      <c r="B14" s="18" t="s">
        <v>28</v>
      </c>
    </row>
    <row r="15" spans="1:12" ht="15.4" x14ac:dyDescent="0.45">
      <c r="B15" s="18" t="s">
        <v>17</v>
      </c>
    </row>
    <row r="16" spans="1:12" x14ac:dyDescent="0.45">
      <c r="B16" s="19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2025-05-25T10:31:16Z</dcterms:modified>
</cp:coreProperties>
</file>