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\"/>
    </mc:Choice>
  </mc:AlternateContent>
  <xr:revisionPtr revIDLastSave="0" documentId="13_ncr:1_{CBCF8665-B130-4295-BC92-BF98E3B3073D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F70" i="1" l="1"/>
  <c r="E13" i="2" s="1"/>
  <c r="F56" i="1"/>
  <c r="E12" i="2" s="1"/>
  <c r="I10" i="2"/>
  <c r="I9" i="2"/>
  <c r="F14" i="2"/>
  <c r="I98" i="1"/>
  <c r="I15" i="2" s="1"/>
  <c r="I84" i="1"/>
  <c r="I14" i="2" s="1"/>
  <c r="I70" i="1"/>
  <c r="I13" i="2" s="1"/>
  <c r="I56" i="1"/>
  <c r="I12" i="2" s="1"/>
  <c r="I42" i="1"/>
  <c r="I11" i="2" s="1"/>
  <c r="I28" i="1"/>
  <c r="I14" i="1"/>
  <c r="D42" i="1"/>
  <c r="C11" i="2" s="1"/>
  <c r="D28" i="1"/>
  <c r="C10" i="2" s="1"/>
  <c r="B86" i="1"/>
  <c r="B72" i="1"/>
  <c r="B58" i="1"/>
  <c r="B44" i="1"/>
  <c r="B30" i="1"/>
  <c r="H98" i="1"/>
  <c r="G15" i="2" s="1"/>
  <c r="G98" i="1"/>
  <c r="F15" i="2" s="1"/>
  <c r="F98" i="1"/>
  <c r="E15" i="2" s="1"/>
  <c r="E98" i="1"/>
  <c r="D15" i="2" s="1"/>
  <c r="D98" i="1"/>
  <c r="C15" i="2" s="1"/>
  <c r="C98" i="1"/>
  <c r="H84" i="1"/>
  <c r="G14" i="2" s="1"/>
  <c r="G84" i="1"/>
  <c r="F84" i="1"/>
  <c r="E14" i="2" s="1"/>
  <c r="E84" i="1"/>
  <c r="D14" i="2" s="1"/>
  <c r="D84" i="1"/>
  <c r="C14" i="2" s="1"/>
  <c r="C84" i="1"/>
  <c r="H70" i="1"/>
  <c r="G13" i="2" s="1"/>
  <c r="G70" i="1"/>
  <c r="F13" i="2" s="1"/>
  <c r="E70" i="1"/>
  <c r="D13" i="2" s="1"/>
  <c r="D70" i="1"/>
  <c r="C13" i="2" s="1"/>
  <c r="C70" i="1"/>
  <c r="H56" i="1"/>
  <c r="G12" i="2" s="1"/>
  <c r="G56" i="1"/>
  <c r="F12" i="2" s="1"/>
  <c r="E56" i="1"/>
  <c r="D12" i="2" s="1"/>
  <c r="D56" i="1"/>
  <c r="C12" i="2" s="1"/>
  <c r="C56" i="1"/>
  <c r="H42" i="1"/>
  <c r="G11" i="2" s="1"/>
  <c r="G42" i="1"/>
  <c r="F11" i="2" s="1"/>
  <c r="F42" i="1"/>
  <c r="E11" i="2" s="1"/>
  <c r="E42" i="1"/>
  <c r="D11" i="2" s="1"/>
  <c r="C42" i="1"/>
  <c r="H28" i="1"/>
  <c r="G10" i="2" s="1"/>
  <c r="G28" i="1"/>
  <c r="F10" i="2" s="1"/>
  <c r="F28" i="1"/>
  <c r="E10" i="2" s="1"/>
  <c r="E28" i="1"/>
  <c r="D10" i="2" s="1"/>
  <c r="C28" i="1"/>
  <c r="B16" i="1"/>
  <c r="H12" i="2" l="1"/>
  <c r="J12" i="2" s="1"/>
  <c r="H13" i="2"/>
  <c r="J13" i="2" s="1"/>
  <c r="H15" i="2"/>
  <c r="J15" i="2" s="1"/>
  <c r="H10" i="2"/>
  <c r="J10" i="2" s="1"/>
  <c r="H11" i="2"/>
  <c r="J11" i="2" s="1"/>
  <c r="H14" i="2"/>
  <c r="J14" i="2" s="1"/>
  <c r="H14" i="1"/>
  <c r="G9" i="2" s="1"/>
  <c r="G14" i="1"/>
  <c r="F9" i="2" s="1"/>
  <c r="F14" i="1"/>
  <c r="E9" i="2" s="1"/>
  <c r="E14" i="1"/>
  <c r="D9" i="2" s="1"/>
  <c r="D14" i="1"/>
  <c r="C9" i="2" s="1"/>
  <c r="C14" i="1"/>
  <c r="H9" i="2" l="1"/>
  <c r="J9" i="2" s="1"/>
  <c r="K9" i="2" s="1"/>
  <c r="B1" i="1"/>
  <c r="B2" i="1" l="1"/>
  <c r="K10" i="2" l="1"/>
  <c r="K15" i="2"/>
  <c r="K14" i="2"/>
  <c r="K13" i="2"/>
  <c r="K12" i="2"/>
  <c r="K11" i="2"/>
</calcChain>
</file>

<file path=xl/sharedStrings.xml><?xml version="1.0" encoding="utf-8"?>
<sst xmlns="http://schemas.openxmlformats.org/spreadsheetml/2006/main" count="176" uniqueCount="48">
  <si>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</si>
  <si>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</si>
  <si>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</si>
  <si>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</si>
  <si>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</si>
  <si>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</si>
  <si>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</si>
  <si>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</si>
  <si>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</si>
  <si>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</si>
  <si>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</si>
  <si>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</si>
  <si>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</si>
  <si>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</si>
  <si>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</si>
  <si>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</si>
  <si>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</si>
  <si>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</si>
  <si>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</si>
  <si>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</si>
  <si>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</si>
  <si>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</si>
  <si>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</si>
  <si>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</si>
  <si>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</si>
  <si>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</si>
  <si>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</si>
  <si>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</si>
  <si>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</si>
  <si>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Артистичность, реакция зрителя</t>
  </si>
  <si>
    <t>Возрастная категория - младшие дети</t>
  </si>
  <si>
    <t xml:space="preserve">Кубок по чир спорту "CHEER OPEN" 2025
</t>
  </si>
  <si>
    <t>Дата проведения - 25.05.2025</t>
  </si>
  <si>
    <t>Дисциплина - ЧИР-ФРИСТАЙЛ-ДВОЙКА</t>
  </si>
  <si>
    <t>Главный секретарь__________________С.А. Осипова</t>
  </si>
  <si>
    <t>Главный судья_____________________Н.А. Наумова</t>
  </si>
  <si>
    <t>Гроздева Ксения и Павлюченкова Алекса</t>
  </si>
  <si>
    <t>Витаминки(Кузнецова, Петрова)</t>
  </si>
  <si>
    <t>ZOOM (Тарасова, Федорова)</t>
  </si>
  <si>
    <t>Zoom baby (Брюханова, Игнатова)</t>
  </si>
  <si>
    <t>Мария Лужинская и Диана Демидова</t>
  </si>
  <si>
    <t>Алена Костина и Анастасия Шнип</t>
  </si>
  <si>
    <t>2.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</si>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</sst>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/>
    <xf numFmtId="2" fontId="4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topLeftCell="A6" workbookViewId="0">
      <selection activeCell="F29" sqref="F29"/>
    </sheetView>
  </sheetViews>
  <sheetFormatPr defaultColWidth="8.86328125" defaultRowHeight="14.25" x14ac:dyDescent="0.45"/>
  <cols>
    <col min="1" max="1" width="5.3984375" customWidth="1"/>
    <col min="2" max="2" width="31.1328125" customWidth="1"/>
    <col min="3" max="3" width="13.3984375" customWidth="1"/>
    <col min="4" max="8" width="10.73046875" customWidth="1"/>
  </cols>
  <sheetData>
    <row r="1" spans="1:9" ht="47.25" customHeight="1" x14ac:dyDescent="0.45">
      <c r="B1" s="34" t="str">
        <f>'Сводный протокол'!B5</f>
        <v>Дисциплина - ЧИР-ФРИСТАЙЛ-ДВОЙКА</v>
      </c>
      <c r="C1" s="34"/>
      <c r="D1" s="34"/>
      <c r="E1" s="34"/>
      <c r="F1" s="34"/>
      <c r="G1" s="34"/>
      <c r="H1" s="34"/>
      <c r="I1" s="34"/>
    </row>
    <row r="2" spans="1:9" ht="15.75" x14ac:dyDescent="0.5">
      <c r="A2" s="5" t="s">
        <v>10</v>
      </c>
      <c r="B2" s="5" t="str">
        <f>'Сводный протокол'!B9</f>
        <v>Гроздева Ксения и Павлюченкова Алекса</v>
      </c>
    </row>
    <row r="3" spans="1:9" ht="25.5" x14ac:dyDescent="0.45">
      <c r="A3" s="2" t="s">
        <v>9</v>
      </c>
      <c r="B3" s="1" t="s">
        <v>0</v>
      </c>
      <c r="C3" s="3" t="s">
        <v>1</v>
      </c>
      <c r="D3" s="14" t="s">
        <v>3</v>
      </c>
      <c r="E3" s="15" t="s">
        <v>4</v>
      </c>
      <c r="F3" s="14" t="s">
        <v>5</v>
      </c>
      <c r="G3" s="15" t="s">
        <v>6</v>
      </c>
      <c r="H3" s="14" t="s">
        <v>7</v>
      </c>
      <c r="I3" s="4" t="s">
        <v>8</v>
      </c>
    </row>
    <row r="4" spans="1:9" x14ac:dyDescent="0.45">
      <c r="A4" s="2">
        <v>1</v>
      </c>
      <c r="B4" s="16" t="s">
        <v>21</v>
      </c>
      <c r="C4" s="3">
        <v>10</v>
      </c>
      <c r="D4" s="14">
        <v>6</v>
      </c>
      <c r="E4" s="15">
        <v>6</v>
      </c>
      <c r="F4" s="14">
        <v>6</v>
      </c>
      <c r="G4" s="15">
        <v>5.5</v>
      </c>
      <c r="H4" s="14">
        <v>5.5</v>
      </c>
      <c r="I4" s="32"/>
    </row>
    <row r="5" spans="1:9" x14ac:dyDescent="0.45">
      <c r="A5" s="17">
        <v>2</v>
      </c>
      <c r="B5" s="16" t="s">
        <v>22</v>
      </c>
      <c r="C5" s="3">
        <v>10</v>
      </c>
      <c r="D5" s="14">
        <v>6</v>
      </c>
      <c r="E5" s="15">
        <v>6</v>
      </c>
      <c r="F5" s="14">
        <v>6</v>
      </c>
      <c r="G5" s="15">
        <v>6</v>
      </c>
      <c r="H5" s="14">
        <v>5.5</v>
      </c>
      <c r="I5" s="32"/>
    </row>
    <row r="6" spans="1:9" x14ac:dyDescent="0.45">
      <c r="A6" s="17">
        <v>3</v>
      </c>
      <c r="B6" s="16" t="s">
        <v>23</v>
      </c>
      <c r="C6" s="3">
        <v>10</v>
      </c>
      <c r="D6" s="14">
        <v>5</v>
      </c>
      <c r="E6" s="15">
        <v>5.5</v>
      </c>
      <c r="F6" s="14">
        <v>6</v>
      </c>
      <c r="G6" s="15">
        <v>5</v>
      </c>
      <c r="H6" s="14">
        <v>5.5</v>
      </c>
      <c r="I6" s="32"/>
    </row>
    <row r="7" spans="1:9" x14ac:dyDescent="0.45">
      <c r="A7" s="17">
        <v>4</v>
      </c>
      <c r="B7" s="18" t="s">
        <v>24</v>
      </c>
      <c r="C7" s="3">
        <v>10</v>
      </c>
      <c r="D7" s="14">
        <v>5</v>
      </c>
      <c r="E7" s="15">
        <v>5.5</v>
      </c>
      <c r="F7" s="14">
        <v>6</v>
      </c>
      <c r="G7" s="15">
        <v>6</v>
      </c>
      <c r="H7" s="14">
        <v>5</v>
      </c>
      <c r="I7" s="32"/>
    </row>
    <row r="8" spans="1:9" x14ac:dyDescent="0.45">
      <c r="A8" s="17">
        <v>5</v>
      </c>
      <c r="B8" s="16" t="s">
        <v>25</v>
      </c>
      <c r="C8" s="3">
        <v>10</v>
      </c>
      <c r="D8" s="14">
        <v>6</v>
      </c>
      <c r="E8" s="15">
        <v>6</v>
      </c>
      <c r="F8" s="14">
        <v>6</v>
      </c>
      <c r="G8" s="15">
        <v>6</v>
      </c>
      <c r="H8" s="14">
        <v>5</v>
      </c>
      <c r="I8" s="32"/>
    </row>
    <row r="9" spans="1:9" x14ac:dyDescent="0.45">
      <c r="A9" s="17">
        <v>6</v>
      </c>
      <c r="B9" s="18" t="s">
        <v>15</v>
      </c>
      <c r="C9" s="3">
        <v>10</v>
      </c>
      <c r="D9" s="14">
        <v>6</v>
      </c>
      <c r="E9" s="15">
        <v>5.5</v>
      </c>
      <c r="F9" s="14">
        <v>5.5</v>
      </c>
      <c r="G9" s="15">
        <v>6</v>
      </c>
      <c r="H9" s="14">
        <v>5.5</v>
      </c>
      <c r="I9" s="32"/>
    </row>
    <row r="10" spans="1:9" x14ac:dyDescent="0.45">
      <c r="A10" s="17">
        <v>7</v>
      </c>
      <c r="B10" s="16" t="s">
        <v>26</v>
      </c>
      <c r="C10" s="3">
        <v>10</v>
      </c>
      <c r="D10" s="14">
        <v>6</v>
      </c>
      <c r="E10" s="15">
        <v>5.5</v>
      </c>
      <c r="F10" s="14">
        <v>6</v>
      </c>
      <c r="G10" s="15">
        <v>5.5</v>
      </c>
      <c r="H10" s="14">
        <v>5</v>
      </c>
      <c r="I10" s="32"/>
    </row>
    <row r="11" spans="1:9" x14ac:dyDescent="0.45">
      <c r="A11" s="17">
        <v>8</v>
      </c>
      <c r="B11" s="16" t="s">
        <v>27</v>
      </c>
      <c r="C11" s="3">
        <v>10</v>
      </c>
      <c r="D11" s="14">
        <v>6</v>
      </c>
      <c r="E11" s="15">
        <v>5.5</v>
      </c>
      <c r="F11" s="14">
        <v>6</v>
      </c>
      <c r="G11" s="15">
        <v>5.5</v>
      </c>
      <c r="H11" s="14">
        <v>5</v>
      </c>
      <c r="I11" s="32"/>
    </row>
    <row r="12" spans="1:9" ht="15" customHeight="1" x14ac:dyDescent="0.45">
      <c r="A12" s="17">
        <v>9</v>
      </c>
      <c r="B12" s="16" t="s">
        <v>28</v>
      </c>
      <c r="C12" s="3">
        <v>10</v>
      </c>
      <c r="D12" s="14">
        <v>6</v>
      </c>
      <c r="E12" s="15">
        <v>6</v>
      </c>
      <c r="F12" s="14">
        <v>5.5</v>
      </c>
      <c r="G12" s="15">
        <v>5.5</v>
      </c>
      <c r="H12" s="14">
        <v>5.5</v>
      </c>
      <c r="I12" s="32"/>
    </row>
    <row r="13" spans="1:9" ht="14.65" thickBot="1" x14ac:dyDescent="0.5">
      <c r="A13" s="17">
        <v>10</v>
      </c>
      <c r="B13" s="16" t="s">
        <v>29</v>
      </c>
      <c r="C13" s="3">
        <v>10</v>
      </c>
      <c r="D13" s="14">
        <v>6</v>
      </c>
      <c r="E13" s="15">
        <v>6</v>
      </c>
      <c r="F13" s="14">
        <v>6</v>
      </c>
      <c r="G13" s="15">
        <v>6</v>
      </c>
      <c r="H13" s="14">
        <v>5</v>
      </c>
      <c r="I13" s="33"/>
    </row>
    <row r="14" spans="1:9" ht="14.65" thickBot="1" x14ac:dyDescent="0.5">
      <c r="A14" s="2"/>
      <c r="B14" s="19" t="s">
        <v>2</v>
      </c>
      <c r="C14" s="20">
        <f>SUM(C4:C13)</f>
        <v>100</v>
      </c>
      <c r="D14" s="21">
        <f>SUM(D4:D13)</f>
        <v>58</v>
      </c>
      <c r="E14" s="22">
        <f t="shared" ref="E14:H14" si="0">SUM(E4:E13)</f>
        <v>57.5</v>
      </c>
      <c r="F14" s="23">
        <f t="shared" si="0"/>
        <v>59</v>
      </c>
      <c r="G14" s="22">
        <f t="shared" si="0"/>
        <v>57</v>
      </c>
      <c r="H14" s="24">
        <f t="shared" si="0"/>
        <v>52.5</v>
      </c>
      <c r="I14" s="25">
        <f>I4</f>
        <v>0</v>
      </c>
    </row>
    <row r="16" spans="1:9" ht="15.75" x14ac:dyDescent="0.5">
      <c r="A16" s="5" t="s">
        <v>42</v>
      </c>
      <c r="B16" s="5" t="str">
        <f>'Сводный протокол'!B10</f>
        <v>Витаминки(Кузнецова, Петрова)</v>
      </c>
    </row>
    <row r="17" spans="1:9" ht="25.5" x14ac:dyDescent="0.45">
      <c r="A17" s="2" t="s">
        <v>9</v>
      </c>
      <c r="B17" s="1" t="s">
        <v>0</v>
      </c>
      <c r="C17" s="3" t="s">
        <v>1</v>
      </c>
      <c r="D17" s="14" t="s">
        <v>3</v>
      </c>
      <c r="E17" s="15" t="s">
        <v>4</v>
      </c>
      <c r="F17" s="14" t="s">
        <v>5</v>
      </c>
      <c r="G17" s="15" t="s">
        <v>6</v>
      </c>
      <c r="H17" s="14" t="s">
        <v>7</v>
      </c>
      <c r="I17" s="4" t="s">
        <v>8</v>
      </c>
    </row>
    <row r="18" spans="1:9" x14ac:dyDescent="0.45">
      <c r="A18" s="2">
        <v>1</v>
      </c>
      <c r="B18" s="16" t="s">
        <v>21</v>
      </c>
      <c r="C18" s="3">
        <v>10</v>
      </c>
      <c r="D18" s="14">
        <v>6.5</v>
      </c>
      <c r="E18" s="15">
        <v>6.5</v>
      </c>
      <c r="F18" s="14">
        <v>6</v>
      </c>
      <c r="G18" s="15">
        <v>5.5</v>
      </c>
      <c r="H18" s="14">
        <v>5</v>
      </c>
      <c r="I18" s="32"/>
    </row>
    <row r="19" spans="1:9" x14ac:dyDescent="0.45">
      <c r="A19" s="17">
        <v>2</v>
      </c>
      <c r="B19" s="16" t="s">
        <v>22</v>
      </c>
      <c r="C19" s="3">
        <v>10</v>
      </c>
      <c r="D19" s="14">
        <v>6</v>
      </c>
      <c r="E19" s="15">
        <v>6</v>
      </c>
      <c r="F19" s="14">
        <v>6</v>
      </c>
      <c r="G19" s="15">
        <v>5.5</v>
      </c>
      <c r="H19" s="14">
        <v>5.5</v>
      </c>
      <c r="I19" s="32"/>
    </row>
    <row r="20" spans="1:9" x14ac:dyDescent="0.45">
      <c r="A20" s="17">
        <v>3</v>
      </c>
      <c r="B20" s="16" t="s">
        <v>23</v>
      </c>
      <c r="C20" s="3">
        <v>10</v>
      </c>
      <c r="D20" s="14">
        <v>6.5</v>
      </c>
      <c r="E20" s="15">
        <v>6</v>
      </c>
      <c r="F20" s="14">
        <v>6</v>
      </c>
      <c r="G20" s="15">
        <v>6</v>
      </c>
      <c r="H20" s="14">
        <v>5</v>
      </c>
      <c r="I20" s="32"/>
    </row>
    <row r="21" spans="1:9" x14ac:dyDescent="0.45">
      <c r="A21" s="17">
        <v>4</v>
      </c>
      <c r="B21" s="18" t="s">
        <v>24</v>
      </c>
      <c r="C21" s="3">
        <v>10</v>
      </c>
      <c r="D21" s="14">
        <v>6</v>
      </c>
      <c r="E21" s="15">
        <v>6</v>
      </c>
      <c r="F21" s="14">
        <v>6</v>
      </c>
      <c r="G21" s="15">
        <v>6</v>
      </c>
      <c r="H21" s="14">
        <v>5.5</v>
      </c>
      <c r="I21" s="32"/>
    </row>
    <row r="22" spans="1:9" x14ac:dyDescent="0.45">
      <c r="A22" s="17">
        <v>5</v>
      </c>
      <c r="B22" s="16" t="s">
        <v>25</v>
      </c>
      <c r="C22" s="3">
        <v>10</v>
      </c>
      <c r="D22" s="14">
        <v>6.5</v>
      </c>
      <c r="E22" s="15">
        <v>5.5</v>
      </c>
      <c r="F22" s="14">
        <v>6</v>
      </c>
      <c r="G22" s="15">
        <v>5.5</v>
      </c>
      <c r="H22" s="14">
        <v>5</v>
      </c>
      <c r="I22" s="32"/>
    </row>
    <row r="23" spans="1:9" x14ac:dyDescent="0.45">
      <c r="A23" s="17">
        <v>6</v>
      </c>
      <c r="B23" s="18" t="s">
        <v>15</v>
      </c>
      <c r="C23" s="3">
        <v>10</v>
      </c>
      <c r="D23" s="14">
        <v>6</v>
      </c>
      <c r="E23" s="15">
        <v>6</v>
      </c>
      <c r="F23" s="14">
        <v>5.5</v>
      </c>
      <c r="G23" s="15">
        <v>6</v>
      </c>
      <c r="H23" s="14">
        <v>6</v>
      </c>
      <c r="I23" s="32"/>
    </row>
    <row r="24" spans="1:9" x14ac:dyDescent="0.45">
      <c r="A24" s="17">
        <v>7</v>
      </c>
      <c r="B24" s="16" t="s">
        <v>26</v>
      </c>
      <c r="C24" s="3">
        <v>10</v>
      </c>
      <c r="D24" s="14">
        <v>6</v>
      </c>
      <c r="E24" s="15">
        <v>5.5</v>
      </c>
      <c r="F24" s="14">
        <v>6</v>
      </c>
      <c r="G24" s="15">
        <v>5</v>
      </c>
      <c r="H24" s="14">
        <v>5</v>
      </c>
      <c r="I24" s="32"/>
    </row>
    <row r="25" spans="1:9" x14ac:dyDescent="0.45">
      <c r="A25" s="17">
        <v>8</v>
      </c>
      <c r="B25" s="16" t="s">
        <v>27</v>
      </c>
      <c r="C25" s="3">
        <v>10</v>
      </c>
      <c r="D25" s="14">
        <v>6</v>
      </c>
      <c r="E25" s="15">
        <v>6</v>
      </c>
      <c r="F25" s="14">
        <v>6</v>
      </c>
      <c r="G25" s="15">
        <v>6</v>
      </c>
      <c r="H25" s="14">
        <v>5.5</v>
      </c>
      <c r="I25" s="32"/>
    </row>
    <row r="26" spans="1:9" x14ac:dyDescent="0.45">
      <c r="A26" s="17">
        <v>9</v>
      </c>
      <c r="B26" s="16" t="s">
        <v>28</v>
      </c>
      <c r="C26" s="3">
        <v>10</v>
      </c>
      <c r="D26" s="14">
        <v>6</v>
      </c>
      <c r="E26" s="15">
        <v>6</v>
      </c>
      <c r="F26" s="14">
        <v>6</v>
      </c>
      <c r="G26" s="15">
        <v>6.5</v>
      </c>
      <c r="H26" s="14">
        <v>5.5</v>
      </c>
      <c r="I26" s="32"/>
    </row>
    <row r="27" spans="1:9" ht="14.65" thickBot="1" x14ac:dyDescent="0.5">
      <c r="A27" s="17">
        <v>10</v>
      </c>
      <c r="B27" s="16" t="s">
        <v>29</v>
      </c>
      <c r="C27" s="3">
        <v>10</v>
      </c>
      <c r="D27" s="14">
        <v>6</v>
      </c>
      <c r="E27" s="15">
        <v>6</v>
      </c>
      <c r="F27" s="14">
        <v>6</v>
      </c>
      <c r="G27" s="15">
        <v>6</v>
      </c>
      <c r="H27" s="14">
        <v>5</v>
      </c>
      <c r="I27" s="33"/>
    </row>
    <row r="28" spans="1:9" ht="14.65" thickBot="1" x14ac:dyDescent="0.5">
      <c r="A28" s="2"/>
      <c r="B28" s="19" t="s">
        <v>2</v>
      </c>
      <c r="C28" s="20">
        <f>SUM(C18:C27)</f>
        <v>100</v>
      </c>
      <c r="D28" s="21">
        <f>SUM(D18:D27)</f>
        <v>61.5</v>
      </c>
      <c r="E28" s="22">
        <f t="shared" ref="E28:H28" si="1">SUM(E18:E27)</f>
        <v>59.5</v>
      </c>
      <c r="F28" s="23">
        <f t="shared" si="1"/>
        <v>59.5</v>
      </c>
      <c r="G28" s="22">
        <f t="shared" si="1"/>
        <v>58</v>
      </c>
      <c r="H28" s="24">
        <f t="shared" si="1"/>
        <v>53</v>
      </c>
      <c r="I28" s="25">
        <f>I18</f>
        <v>0</v>
      </c>
    </row>
    <row r="30" spans="1:9" ht="15.75" x14ac:dyDescent="0.5">
      <c r="A30" s="5" t="s">
        <v>43</v>
      </c>
      <c r="B30" s="5" t="str">
        <f>'Сводный протокол'!B11</f>
        <v>Zoom baby (Брюханова, Игнатова)</v>
      </c>
    </row>
    <row r="31" spans="1:9" ht="25.5" x14ac:dyDescent="0.45">
      <c r="A31" s="2" t="s">
        <v>9</v>
      </c>
      <c r="B31" s="1" t="s">
        <v>0</v>
      </c>
      <c r="C31" s="3" t="s">
        <v>1</v>
      </c>
      <c r="D31" s="14" t="s">
        <v>3</v>
      </c>
      <c r="E31" s="15" t="s">
        <v>4</v>
      </c>
      <c r="F31" s="14" t="s">
        <v>5</v>
      </c>
      <c r="G31" s="15" t="s">
        <v>6</v>
      </c>
      <c r="H31" s="14" t="s">
        <v>7</v>
      </c>
      <c r="I31" s="4" t="s">
        <v>8</v>
      </c>
    </row>
    <row r="32" spans="1:9" x14ac:dyDescent="0.45">
      <c r="A32" s="2">
        <v>1</v>
      </c>
      <c r="B32" s="16" t="s">
        <v>21</v>
      </c>
      <c r="C32" s="3">
        <v>10</v>
      </c>
      <c r="D32" s="14">
        <v>6</v>
      </c>
      <c r="E32" s="15">
        <v>5.5</v>
      </c>
      <c r="F32" s="14">
        <v>5</v>
      </c>
      <c r="G32" s="15">
        <v>4.5</v>
      </c>
      <c r="H32" s="14">
        <v>5</v>
      </c>
      <c r="I32" s="32"/>
    </row>
    <row r="33" spans="1:9" x14ac:dyDescent="0.45">
      <c r="A33" s="17">
        <v>2</v>
      </c>
      <c r="B33" s="16" t="s">
        <v>22</v>
      </c>
      <c r="C33" s="3">
        <v>10</v>
      </c>
      <c r="D33" s="14">
        <v>5</v>
      </c>
      <c r="E33" s="15">
        <v>5.5</v>
      </c>
      <c r="F33" s="14">
        <v>5</v>
      </c>
      <c r="G33" s="15">
        <v>5</v>
      </c>
      <c r="H33" s="14">
        <v>5</v>
      </c>
      <c r="I33" s="32"/>
    </row>
    <row r="34" spans="1:9" x14ac:dyDescent="0.45">
      <c r="A34" s="17">
        <v>3</v>
      </c>
      <c r="B34" s="16" t="s">
        <v>23</v>
      </c>
      <c r="C34" s="3">
        <v>10</v>
      </c>
      <c r="D34" s="14">
        <v>6</v>
      </c>
      <c r="E34" s="15">
        <v>5.5</v>
      </c>
      <c r="F34" s="14">
        <v>5</v>
      </c>
      <c r="G34" s="15">
        <v>5</v>
      </c>
      <c r="H34" s="14">
        <v>4.5</v>
      </c>
      <c r="I34" s="32"/>
    </row>
    <row r="35" spans="1:9" x14ac:dyDescent="0.45">
      <c r="A35" s="17">
        <v>4</v>
      </c>
      <c r="B35" s="18" t="s">
        <v>24</v>
      </c>
      <c r="C35" s="3">
        <v>10</v>
      </c>
      <c r="D35" s="14">
        <v>5</v>
      </c>
      <c r="E35" s="15">
        <v>5.5</v>
      </c>
      <c r="F35" s="14">
        <v>5</v>
      </c>
      <c r="G35" s="15">
        <v>5</v>
      </c>
      <c r="H35" s="14">
        <v>5</v>
      </c>
      <c r="I35" s="32"/>
    </row>
    <row r="36" spans="1:9" x14ac:dyDescent="0.45">
      <c r="A36" s="17">
        <v>5</v>
      </c>
      <c r="B36" s="16" t="s">
        <v>25</v>
      </c>
      <c r="C36" s="3">
        <v>10</v>
      </c>
      <c r="D36" s="14">
        <v>6</v>
      </c>
      <c r="E36" s="15">
        <v>5</v>
      </c>
      <c r="F36" s="14">
        <v>5.5</v>
      </c>
      <c r="G36" s="15">
        <v>5</v>
      </c>
      <c r="H36" s="14">
        <v>5</v>
      </c>
      <c r="I36" s="32"/>
    </row>
    <row r="37" spans="1:9" x14ac:dyDescent="0.45">
      <c r="A37" s="17">
        <v>6</v>
      </c>
      <c r="B37" s="18" t="s">
        <v>15</v>
      </c>
      <c r="C37" s="3">
        <v>10</v>
      </c>
      <c r="D37" s="14">
        <v>5</v>
      </c>
      <c r="E37" s="15">
        <v>5</v>
      </c>
      <c r="F37" s="14">
        <v>5</v>
      </c>
      <c r="G37" s="15">
        <v>5</v>
      </c>
      <c r="H37" s="14">
        <v>4.5</v>
      </c>
      <c r="I37" s="32"/>
    </row>
    <row r="38" spans="1:9" x14ac:dyDescent="0.45">
      <c r="A38" s="17">
        <v>7</v>
      </c>
      <c r="B38" s="16" t="s">
        <v>26</v>
      </c>
      <c r="C38" s="3">
        <v>10</v>
      </c>
      <c r="D38" s="14">
        <v>5</v>
      </c>
      <c r="E38" s="15">
        <v>5</v>
      </c>
      <c r="F38" s="14">
        <v>5.5</v>
      </c>
      <c r="G38" s="15">
        <v>5</v>
      </c>
      <c r="H38" s="14">
        <v>4.5</v>
      </c>
      <c r="I38" s="32"/>
    </row>
    <row r="39" spans="1:9" x14ac:dyDescent="0.45">
      <c r="A39" s="17">
        <v>8</v>
      </c>
      <c r="B39" s="16" t="s">
        <v>27</v>
      </c>
      <c r="C39" s="3">
        <v>10</v>
      </c>
      <c r="D39" s="14">
        <v>5</v>
      </c>
      <c r="E39" s="15">
        <v>5</v>
      </c>
      <c r="F39" s="14">
        <v>5.5</v>
      </c>
      <c r="G39" s="15">
        <v>5.5</v>
      </c>
      <c r="H39" s="14">
        <v>4.5</v>
      </c>
      <c r="I39" s="32"/>
    </row>
    <row r="40" spans="1:9" x14ac:dyDescent="0.45">
      <c r="A40" s="17">
        <v>9</v>
      </c>
      <c r="B40" s="16" t="s">
        <v>28</v>
      </c>
      <c r="C40" s="3">
        <v>10</v>
      </c>
      <c r="D40" s="14">
        <v>5</v>
      </c>
      <c r="E40" s="15">
        <v>5</v>
      </c>
      <c r="F40" s="14">
        <v>5</v>
      </c>
      <c r="G40" s="15">
        <v>5.5</v>
      </c>
      <c r="H40" s="14">
        <v>5</v>
      </c>
      <c r="I40" s="32"/>
    </row>
    <row r="41" spans="1:9" ht="14.65" thickBot="1" x14ac:dyDescent="0.5">
      <c r="A41" s="17">
        <v>10</v>
      </c>
      <c r="B41" s="16" t="s">
        <v>29</v>
      </c>
      <c r="C41" s="3">
        <v>10</v>
      </c>
      <c r="D41" s="14">
        <v>6</v>
      </c>
      <c r="E41" s="15">
        <v>5.5</v>
      </c>
      <c r="F41" s="14">
        <v>5.5</v>
      </c>
      <c r="G41" s="15">
        <v>5.5</v>
      </c>
      <c r="H41" s="14">
        <v>5</v>
      </c>
      <c r="I41" s="33"/>
    </row>
    <row r="42" spans="1:9" ht="14.65" thickBot="1" x14ac:dyDescent="0.5">
      <c r="A42" s="2"/>
      <c r="B42" s="19" t="s">
        <v>2</v>
      </c>
      <c r="C42" s="20">
        <f>SUM(C32:C41)</f>
        <v>100</v>
      </c>
      <c r="D42" s="21">
        <f>SUM(D32:D41)</f>
        <v>54</v>
      </c>
      <c r="E42" s="22">
        <f t="shared" ref="E42:H42" si="2">SUM(E32:E41)</f>
        <v>52.5</v>
      </c>
      <c r="F42" s="23">
        <f t="shared" si="2"/>
        <v>52</v>
      </c>
      <c r="G42" s="22">
        <f t="shared" si="2"/>
        <v>51</v>
      </c>
      <c r="H42" s="24">
        <f t="shared" si="2"/>
        <v>48</v>
      </c>
      <c r="I42" s="25">
        <f>I32</f>
        <v>0</v>
      </c>
    </row>
    <row r="44" spans="1:9" ht="15.75" x14ac:dyDescent="0.5">
      <c r="A44" s="5" t="s">
        <v>44</v>
      </c>
      <c r="B44" s="5" t="str">
        <f>'Сводный протокол'!B12</f>
        <v>ZOOM (Тарасова, Федорова)</v>
      </c>
    </row>
    <row r="45" spans="1:9" ht="25.5" x14ac:dyDescent="0.45">
      <c r="A45" s="2" t="s">
        <v>9</v>
      </c>
      <c r="B45" s="1" t="s">
        <v>0</v>
      </c>
      <c r="C45" s="3" t="s">
        <v>1</v>
      </c>
      <c r="D45" s="14" t="s">
        <v>3</v>
      </c>
      <c r="E45" s="15" t="s">
        <v>4</v>
      </c>
      <c r="F45" s="14" t="s">
        <v>5</v>
      </c>
      <c r="G45" s="15" t="s">
        <v>6</v>
      </c>
      <c r="H45" s="14" t="s">
        <v>7</v>
      </c>
      <c r="I45" s="4" t="s">
        <v>8</v>
      </c>
    </row>
    <row r="46" spans="1:9" x14ac:dyDescent="0.45">
      <c r="A46" s="2">
        <v>1</v>
      </c>
      <c r="B46" s="16" t="s">
        <v>21</v>
      </c>
      <c r="C46" s="3">
        <v>10</v>
      </c>
      <c r="D46" s="14">
        <v>5</v>
      </c>
      <c r="E46" s="15">
        <v>5</v>
      </c>
      <c r="F46" s="14">
        <v>5</v>
      </c>
      <c r="G46" s="15">
        <v>4.5</v>
      </c>
      <c r="H46" s="14">
        <v>5</v>
      </c>
      <c r="I46" s="32"/>
    </row>
    <row r="47" spans="1:9" x14ac:dyDescent="0.45">
      <c r="A47" s="17">
        <v>2</v>
      </c>
      <c r="B47" s="16" t="s">
        <v>22</v>
      </c>
      <c r="C47" s="3">
        <v>10</v>
      </c>
      <c r="D47" s="14">
        <v>5</v>
      </c>
      <c r="E47" s="15">
        <v>5</v>
      </c>
      <c r="F47" s="14">
        <v>5</v>
      </c>
      <c r="G47" s="15">
        <v>5</v>
      </c>
      <c r="H47" s="14">
        <v>5.5</v>
      </c>
      <c r="I47" s="32"/>
    </row>
    <row r="48" spans="1:9" x14ac:dyDescent="0.45">
      <c r="A48" s="17">
        <v>3</v>
      </c>
      <c r="B48" s="16" t="s">
        <v>23</v>
      </c>
      <c r="C48" s="3">
        <v>10</v>
      </c>
      <c r="D48" s="14">
        <v>5</v>
      </c>
      <c r="E48" s="15">
        <v>5</v>
      </c>
      <c r="F48" s="14">
        <v>5</v>
      </c>
      <c r="G48" s="15">
        <v>4.5</v>
      </c>
      <c r="H48" s="14">
        <v>5</v>
      </c>
      <c r="I48" s="32"/>
    </row>
    <row r="49" spans="1:9" x14ac:dyDescent="0.45">
      <c r="A49" s="17">
        <v>4</v>
      </c>
      <c r="B49" s="18" t="s">
        <v>24</v>
      </c>
      <c r="C49" s="3">
        <v>10</v>
      </c>
      <c r="D49" s="14">
        <v>5</v>
      </c>
      <c r="E49" s="15">
        <v>5.5</v>
      </c>
      <c r="F49" s="14">
        <v>5</v>
      </c>
      <c r="G49" s="15">
        <v>5</v>
      </c>
      <c r="H49" s="14">
        <v>4.5</v>
      </c>
      <c r="I49" s="32"/>
    </row>
    <row r="50" spans="1:9" x14ac:dyDescent="0.45">
      <c r="A50" s="17">
        <v>5</v>
      </c>
      <c r="B50" s="16" t="s">
        <v>25</v>
      </c>
      <c r="C50" s="3">
        <v>10</v>
      </c>
      <c r="D50" s="14">
        <v>5</v>
      </c>
      <c r="E50" s="15">
        <v>5</v>
      </c>
      <c r="F50" s="14">
        <v>5.5</v>
      </c>
      <c r="G50" s="15">
        <v>5</v>
      </c>
      <c r="H50" s="14">
        <v>5</v>
      </c>
      <c r="I50" s="32"/>
    </row>
    <row r="51" spans="1:9" x14ac:dyDescent="0.45">
      <c r="A51" s="17">
        <v>6</v>
      </c>
      <c r="B51" s="18" t="s">
        <v>15</v>
      </c>
      <c r="C51" s="3">
        <v>10</v>
      </c>
      <c r="D51" s="14">
        <v>5</v>
      </c>
      <c r="E51" s="15">
        <v>5</v>
      </c>
      <c r="F51" s="14">
        <v>5</v>
      </c>
      <c r="G51" s="15">
        <v>4.5</v>
      </c>
      <c r="H51" s="14">
        <v>4.5</v>
      </c>
      <c r="I51" s="32"/>
    </row>
    <row r="52" spans="1:9" x14ac:dyDescent="0.45">
      <c r="A52" s="17">
        <v>7</v>
      </c>
      <c r="B52" s="16" t="s">
        <v>26</v>
      </c>
      <c r="C52" s="3">
        <v>10</v>
      </c>
      <c r="D52" s="14">
        <v>5</v>
      </c>
      <c r="E52" s="15">
        <v>5</v>
      </c>
      <c r="F52" s="14">
        <v>5</v>
      </c>
      <c r="G52" s="15">
        <v>5</v>
      </c>
      <c r="H52" s="14">
        <v>5</v>
      </c>
      <c r="I52" s="32"/>
    </row>
    <row r="53" spans="1:9" x14ac:dyDescent="0.45">
      <c r="A53" s="17">
        <v>8</v>
      </c>
      <c r="B53" s="16" t="s">
        <v>27</v>
      </c>
      <c r="C53" s="3">
        <v>10</v>
      </c>
      <c r="D53" s="14">
        <v>5</v>
      </c>
      <c r="E53" s="15">
        <v>5</v>
      </c>
      <c r="F53" s="14">
        <v>5</v>
      </c>
      <c r="G53" s="15">
        <v>5</v>
      </c>
      <c r="H53" s="14">
        <v>4.5</v>
      </c>
      <c r="I53" s="32"/>
    </row>
    <row r="54" spans="1:9" x14ac:dyDescent="0.45">
      <c r="A54" s="17">
        <v>9</v>
      </c>
      <c r="B54" s="16" t="s">
        <v>28</v>
      </c>
      <c r="C54" s="3">
        <v>10</v>
      </c>
      <c r="D54" s="14">
        <v>5</v>
      </c>
      <c r="E54" s="15">
        <v>5</v>
      </c>
      <c r="F54" s="14">
        <v>5</v>
      </c>
      <c r="G54" s="15">
        <v>5</v>
      </c>
      <c r="H54" s="14">
        <v>4.5</v>
      </c>
      <c r="I54" s="32"/>
    </row>
    <row r="55" spans="1:9" ht="14.65" thickBot="1" x14ac:dyDescent="0.5">
      <c r="A55" s="17">
        <v>10</v>
      </c>
      <c r="B55" s="16" t="s">
        <v>29</v>
      </c>
      <c r="C55" s="3">
        <v>10</v>
      </c>
      <c r="D55" s="14">
        <v>5</v>
      </c>
      <c r="E55" s="15">
        <v>5</v>
      </c>
      <c r="F55" s="14">
        <v>5</v>
      </c>
      <c r="G55" s="15">
        <v>5</v>
      </c>
      <c r="H55" s="14">
        <v>5</v>
      </c>
      <c r="I55" s="33"/>
    </row>
    <row r="56" spans="1:9" ht="14.65" thickBot="1" x14ac:dyDescent="0.5">
      <c r="A56" s="2"/>
      <c r="B56" s="19" t="s">
        <v>2</v>
      </c>
      <c r="C56" s="20">
        <f>SUM(C46:C55)</f>
        <v>100</v>
      </c>
      <c r="D56" s="21">
        <f>SUM(D46:D55)</f>
        <v>50</v>
      </c>
      <c r="E56" s="22">
        <f t="shared" ref="E56:H56" si="3">SUM(E46:E55)</f>
        <v>50.5</v>
      </c>
      <c r="F56" s="23">
        <f t="shared" si="3"/>
        <v>50.5</v>
      </c>
      <c r="G56" s="22">
        <f t="shared" si="3"/>
        <v>48.5</v>
      </c>
      <c r="H56" s="24">
        <f t="shared" si="3"/>
        <v>48.5</v>
      </c>
      <c r="I56" s="25">
        <f>I46</f>
        <v>0</v>
      </c>
    </row>
    <row r="58" spans="1:9" ht="15.75" x14ac:dyDescent="0.5">
      <c r="A58" s="5" t="s">
        <v>45</v>
      </c>
      <c r="B58" s="5" t="str">
        <f>'Сводный протокол'!B13</f>
        <v>Алена Костина и Анастасия Шнип</v>
      </c>
    </row>
    <row r="59" spans="1:9" ht="25.5" x14ac:dyDescent="0.45">
      <c r="A59" s="2" t="s">
        <v>9</v>
      </c>
      <c r="B59" s="1" t="s">
        <v>0</v>
      </c>
      <c r="C59" s="3" t="s">
        <v>1</v>
      </c>
      <c r="D59" s="14" t="s">
        <v>3</v>
      </c>
      <c r="E59" s="15" t="s">
        <v>4</v>
      </c>
      <c r="F59" s="14" t="s">
        <v>5</v>
      </c>
      <c r="G59" s="15" t="s">
        <v>6</v>
      </c>
      <c r="H59" s="14" t="s">
        <v>7</v>
      </c>
      <c r="I59" s="4" t="s">
        <v>8</v>
      </c>
    </row>
    <row r="60" spans="1:9" x14ac:dyDescent="0.45">
      <c r="A60" s="2">
        <v>1</v>
      </c>
      <c r="B60" s="16" t="s">
        <v>21</v>
      </c>
      <c r="C60" s="3">
        <v>10</v>
      </c>
      <c r="D60" s="14">
        <v>5</v>
      </c>
      <c r="E60" s="15">
        <v>5.5</v>
      </c>
      <c r="F60" s="14">
        <v>5</v>
      </c>
      <c r="G60" s="15">
        <v>4.5</v>
      </c>
      <c r="H60" s="14">
        <v>4.5</v>
      </c>
      <c r="I60" s="32"/>
    </row>
    <row r="61" spans="1:9" x14ac:dyDescent="0.45">
      <c r="A61" s="17">
        <v>2</v>
      </c>
      <c r="B61" s="16" t="s">
        <v>22</v>
      </c>
      <c r="C61" s="3">
        <v>10</v>
      </c>
      <c r="D61" s="14">
        <v>5.5</v>
      </c>
      <c r="E61" s="15">
        <v>5.5</v>
      </c>
      <c r="F61" s="14">
        <v>5</v>
      </c>
      <c r="G61" s="15">
        <v>5</v>
      </c>
      <c r="H61" s="14">
        <v>4.5</v>
      </c>
      <c r="I61" s="32"/>
    </row>
    <row r="62" spans="1:9" x14ac:dyDescent="0.45">
      <c r="A62" s="17">
        <v>3</v>
      </c>
      <c r="B62" s="16" t="s">
        <v>23</v>
      </c>
      <c r="C62" s="3">
        <v>10</v>
      </c>
      <c r="D62" s="14">
        <v>6</v>
      </c>
      <c r="E62" s="15">
        <v>5.5</v>
      </c>
      <c r="F62" s="14">
        <v>5</v>
      </c>
      <c r="G62" s="15">
        <v>5</v>
      </c>
      <c r="H62" s="14">
        <v>5</v>
      </c>
      <c r="I62" s="32"/>
    </row>
    <row r="63" spans="1:9" x14ac:dyDescent="0.45">
      <c r="A63" s="17">
        <v>4</v>
      </c>
      <c r="B63" s="18" t="s">
        <v>24</v>
      </c>
      <c r="C63" s="3">
        <v>10</v>
      </c>
      <c r="D63" s="14">
        <v>5.5</v>
      </c>
      <c r="E63" s="15">
        <v>5</v>
      </c>
      <c r="F63" s="14">
        <v>5</v>
      </c>
      <c r="G63" s="15">
        <v>5</v>
      </c>
      <c r="H63" s="14">
        <v>5</v>
      </c>
      <c r="I63" s="32"/>
    </row>
    <row r="64" spans="1:9" x14ac:dyDescent="0.45">
      <c r="A64" s="17">
        <v>5</v>
      </c>
      <c r="B64" s="16" t="s">
        <v>25</v>
      </c>
      <c r="C64" s="3">
        <v>10</v>
      </c>
      <c r="D64" s="14">
        <v>5</v>
      </c>
      <c r="E64" s="15">
        <v>4.5</v>
      </c>
      <c r="F64" s="41">
        <v>5.5</v>
      </c>
      <c r="G64" s="15">
        <v>5</v>
      </c>
      <c r="H64" s="14">
        <v>5</v>
      </c>
      <c r="I64" s="32"/>
    </row>
    <row r="65" spans="1:9" x14ac:dyDescent="0.45">
      <c r="A65" s="17">
        <v>6</v>
      </c>
      <c r="B65" s="18" t="s">
        <v>15</v>
      </c>
      <c r="C65" s="3">
        <v>10</v>
      </c>
      <c r="D65" s="14">
        <v>5</v>
      </c>
      <c r="E65" s="15">
        <v>5.5</v>
      </c>
      <c r="F65" s="14">
        <v>5</v>
      </c>
      <c r="G65" s="15">
        <v>5</v>
      </c>
      <c r="H65" s="14">
        <v>4.5</v>
      </c>
      <c r="I65" s="32"/>
    </row>
    <row r="66" spans="1:9" x14ac:dyDescent="0.45">
      <c r="A66" s="17">
        <v>7</v>
      </c>
      <c r="B66" s="16" t="s">
        <v>26</v>
      </c>
      <c r="C66" s="3">
        <v>10</v>
      </c>
      <c r="D66" s="14">
        <v>5</v>
      </c>
      <c r="E66" s="15">
        <v>5</v>
      </c>
      <c r="F66" s="14">
        <v>5.5</v>
      </c>
      <c r="G66" s="15">
        <v>5</v>
      </c>
      <c r="H66" s="14">
        <v>4.5</v>
      </c>
      <c r="I66" s="32"/>
    </row>
    <row r="67" spans="1:9" x14ac:dyDescent="0.45">
      <c r="A67" s="17">
        <v>8</v>
      </c>
      <c r="B67" s="16" t="s">
        <v>27</v>
      </c>
      <c r="C67" s="3">
        <v>10</v>
      </c>
      <c r="D67" s="14">
        <v>5</v>
      </c>
      <c r="E67" s="15">
        <v>5</v>
      </c>
      <c r="F67" s="14">
        <v>5</v>
      </c>
      <c r="G67" s="15">
        <v>5</v>
      </c>
      <c r="H67" s="14">
        <v>4.5</v>
      </c>
      <c r="I67" s="32"/>
    </row>
    <row r="68" spans="1:9" x14ac:dyDescent="0.45">
      <c r="A68" s="17">
        <v>9</v>
      </c>
      <c r="B68" s="16" t="s">
        <v>28</v>
      </c>
      <c r="C68" s="3">
        <v>10</v>
      </c>
      <c r="D68" s="14">
        <v>5</v>
      </c>
      <c r="E68" s="15">
        <v>5.5</v>
      </c>
      <c r="F68" s="14">
        <v>5</v>
      </c>
      <c r="G68" s="15">
        <v>5</v>
      </c>
      <c r="H68" s="14">
        <v>5</v>
      </c>
      <c r="I68" s="32"/>
    </row>
    <row r="69" spans="1:9" ht="14.65" thickBot="1" x14ac:dyDescent="0.5">
      <c r="A69" s="17">
        <v>10</v>
      </c>
      <c r="B69" s="16" t="s">
        <v>29</v>
      </c>
      <c r="C69" s="3">
        <v>10</v>
      </c>
      <c r="D69" s="14">
        <v>5</v>
      </c>
      <c r="E69" s="15">
        <v>5</v>
      </c>
      <c r="F69" s="14">
        <v>5</v>
      </c>
      <c r="G69" s="15">
        <v>5.5</v>
      </c>
      <c r="H69" s="14">
        <v>4.5</v>
      </c>
      <c r="I69" s="33"/>
    </row>
    <row r="70" spans="1:9" ht="14.65" thickBot="1" x14ac:dyDescent="0.5">
      <c r="A70" s="2"/>
      <c r="B70" s="19" t="s">
        <v>2</v>
      </c>
      <c r="C70" s="20">
        <f>SUM(C60:C69)</f>
        <v>100</v>
      </c>
      <c r="D70" s="21">
        <f>SUM(D60:D69)</f>
        <v>52</v>
      </c>
      <c r="E70" s="22">
        <f t="shared" ref="E70:H70" si="4">SUM(E60:E69)</f>
        <v>52</v>
      </c>
      <c r="F70" s="23">
        <f t="shared" si="4"/>
        <v>51</v>
      </c>
      <c r="G70" s="22">
        <f t="shared" si="4"/>
        <v>50</v>
      </c>
      <c r="H70" s="24">
        <f t="shared" si="4"/>
        <v>47</v>
      </c>
      <c r="I70" s="25">
        <f>I60</f>
        <v>0</v>
      </c>
    </row>
    <row r="72" spans="1:9" ht="15.75" x14ac:dyDescent="0.5">
      <c r="A72" s="5" t="s">
        <v>46</v>
      </c>
      <c r="B72" s="5">
        <f>'Сводный протокол'!B14</f>
        <v>0</v>
      </c>
    </row>
    <row r="73" spans="1:9" ht="25.5" x14ac:dyDescent="0.45">
      <c r="A73" s="2" t="s">
        <v>9</v>
      </c>
      <c r="B73" s="1" t="s">
        <v>0</v>
      </c>
      <c r="C73" s="3" t="s">
        <v>1</v>
      </c>
      <c r="D73" s="14" t="s">
        <v>3</v>
      </c>
      <c r="E73" s="15" t="s">
        <v>4</v>
      </c>
      <c r="F73" s="14" t="s">
        <v>5</v>
      </c>
      <c r="G73" s="15" t="s">
        <v>6</v>
      </c>
      <c r="H73" s="14" t="s">
        <v>7</v>
      </c>
      <c r="I73" s="4" t="s">
        <v>8</v>
      </c>
    </row>
    <row r="74" spans="1:9" x14ac:dyDescent="0.45">
      <c r="A74" s="2">
        <v>1</v>
      </c>
      <c r="B74" s="16" t="s">
        <v>21</v>
      </c>
      <c r="C74" s="3">
        <v>10</v>
      </c>
      <c r="D74" s="14">
        <v>0</v>
      </c>
      <c r="E74" s="15">
        <v>0</v>
      </c>
      <c r="F74" s="14">
        <v>0</v>
      </c>
      <c r="G74" s="15">
        <v>0</v>
      </c>
      <c r="H74" s="14">
        <v>0</v>
      </c>
      <c r="I74" s="32"/>
    </row>
    <row r="75" spans="1:9" x14ac:dyDescent="0.45">
      <c r="A75" s="17">
        <v>2</v>
      </c>
      <c r="B75" s="16" t="s">
        <v>22</v>
      </c>
      <c r="C75" s="3">
        <v>10</v>
      </c>
      <c r="D75" s="14">
        <v>0</v>
      </c>
      <c r="E75" s="15">
        <v>0</v>
      </c>
      <c r="F75" s="14">
        <v>0</v>
      </c>
      <c r="G75" s="15">
        <v>0</v>
      </c>
      <c r="H75" s="14">
        <v>0</v>
      </c>
      <c r="I75" s="32"/>
    </row>
    <row r="76" spans="1:9" x14ac:dyDescent="0.45">
      <c r="A76" s="17">
        <v>3</v>
      </c>
      <c r="B76" s="16" t="s">
        <v>23</v>
      </c>
      <c r="C76" s="3">
        <v>10</v>
      </c>
      <c r="D76" s="14">
        <v>0</v>
      </c>
      <c r="E76" s="15">
        <v>0</v>
      </c>
      <c r="F76" s="14">
        <v>0</v>
      </c>
      <c r="G76" s="15">
        <v>0</v>
      </c>
      <c r="H76" s="14">
        <v>0</v>
      </c>
      <c r="I76" s="32"/>
    </row>
    <row r="77" spans="1:9" x14ac:dyDescent="0.45">
      <c r="A77" s="17">
        <v>4</v>
      </c>
      <c r="B77" s="18" t="s">
        <v>24</v>
      </c>
      <c r="C77" s="3">
        <v>10</v>
      </c>
      <c r="D77" s="14">
        <v>0</v>
      </c>
      <c r="E77" s="15">
        <v>0</v>
      </c>
      <c r="F77" s="14">
        <v>0</v>
      </c>
      <c r="G77" s="15">
        <v>0</v>
      </c>
      <c r="H77" s="14">
        <v>0</v>
      </c>
      <c r="I77" s="32"/>
    </row>
    <row r="78" spans="1:9" x14ac:dyDescent="0.45">
      <c r="A78" s="17">
        <v>5</v>
      </c>
      <c r="B78" s="16" t="s">
        <v>25</v>
      </c>
      <c r="C78" s="3">
        <v>10</v>
      </c>
      <c r="D78" s="14">
        <v>0</v>
      </c>
      <c r="E78" s="15">
        <v>0</v>
      </c>
      <c r="F78" s="14">
        <v>0</v>
      </c>
      <c r="G78" s="15">
        <v>0</v>
      </c>
      <c r="H78" s="14">
        <v>0</v>
      </c>
      <c r="I78" s="32"/>
    </row>
    <row r="79" spans="1:9" x14ac:dyDescent="0.45">
      <c r="A79" s="17">
        <v>6</v>
      </c>
      <c r="B79" s="18" t="s">
        <v>15</v>
      </c>
      <c r="C79" s="3">
        <v>10</v>
      </c>
      <c r="D79" s="14">
        <v>0</v>
      </c>
      <c r="E79" s="15">
        <v>0</v>
      </c>
      <c r="F79" s="14">
        <v>0</v>
      </c>
      <c r="G79" s="15">
        <v>0</v>
      </c>
      <c r="H79" s="14">
        <v>0</v>
      </c>
      <c r="I79" s="32"/>
    </row>
    <row r="80" spans="1:9" x14ac:dyDescent="0.45">
      <c r="A80" s="17">
        <v>7</v>
      </c>
      <c r="B80" s="16" t="s">
        <v>26</v>
      </c>
      <c r="C80" s="3">
        <v>10</v>
      </c>
      <c r="D80" s="14">
        <v>0</v>
      </c>
      <c r="E80" s="15">
        <v>0</v>
      </c>
      <c r="F80" s="14">
        <v>0</v>
      </c>
      <c r="G80" s="15">
        <v>0</v>
      </c>
      <c r="H80" s="14">
        <v>0</v>
      </c>
      <c r="I80" s="32"/>
    </row>
    <row r="81" spans="1:9" x14ac:dyDescent="0.45">
      <c r="A81" s="17">
        <v>8</v>
      </c>
      <c r="B81" s="16" t="s">
        <v>27</v>
      </c>
      <c r="C81" s="3">
        <v>10</v>
      </c>
      <c r="D81" s="14">
        <v>0</v>
      </c>
      <c r="E81" s="15">
        <v>0</v>
      </c>
      <c r="F81" s="14">
        <v>0</v>
      </c>
      <c r="G81" s="15">
        <v>0</v>
      </c>
      <c r="H81" s="14">
        <v>0</v>
      </c>
      <c r="I81" s="32"/>
    </row>
    <row r="82" spans="1:9" x14ac:dyDescent="0.45">
      <c r="A82" s="17">
        <v>9</v>
      </c>
      <c r="B82" s="16" t="s">
        <v>28</v>
      </c>
      <c r="C82" s="3">
        <v>10</v>
      </c>
      <c r="D82" s="14">
        <v>0</v>
      </c>
      <c r="E82" s="15">
        <v>0</v>
      </c>
      <c r="F82" s="14">
        <v>0</v>
      </c>
      <c r="G82" s="15">
        <v>0</v>
      </c>
      <c r="H82" s="14">
        <v>0</v>
      </c>
      <c r="I82" s="32"/>
    </row>
    <row r="83" spans="1:9" ht="14.65" thickBot="1" x14ac:dyDescent="0.5">
      <c r="A83" s="17">
        <v>10</v>
      </c>
      <c r="B83" s="16" t="s">
        <v>29</v>
      </c>
      <c r="C83" s="3">
        <v>10</v>
      </c>
      <c r="D83" s="14">
        <v>0</v>
      </c>
      <c r="E83" s="15">
        <v>0</v>
      </c>
      <c r="F83" s="14">
        <v>0</v>
      </c>
      <c r="G83" s="15">
        <v>0</v>
      </c>
      <c r="H83" s="14">
        <v>0</v>
      </c>
      <c r="I83" s="33"/>
    </row>
    <row r="84" spans="1:9" ht="14.65" thickBot="1" x14ac:dyDescent="0.5">
      <c r="A84" s="2"/>
      <c r="B84" s="19" t="s">
        <v>2</v>
      </c>
      <c r="C84" s="20">
        <f>SUM(C74:C83)</f>
        <v>100</v>
      </c>
      <c r="D84" s="21">
        <f>SUM(D74:D83)</f>
        <v>0</v>
      </c>
      <c r="E84" s="22">
        <f t="shared" ref="E84:H84" si="5">SUM(E74:E83)</f>
        <v>0</v>
      </c>
      <c r="F84" s="23">
        <f t="shared" si="5"/>
        <v>0</v>
      </c>
      <c r="G84" s="22">
        <f t="shared" si="5"/>
        <v>0</v>
      </c>
      <c r="H84" s="24">
        <f t="shared" si="5"/>
        <v>0</v>
      </c>
      <c r="I84" s="25">
        <f>I74</f>
        <v>0</v>
      </c>
    </row>
    <row r="86" spans="1:9" ht="15.75" x14ac:dyDescent="0.5">
      <c r="A86" s="5" t="s">
        <v>47</v>
      </c>
      <c r="B86" s="5" t="str">
        <f>'Сводный протокол'!B15</f>
        <v>Мария Лужинская и Диана Демидова</v>
      </c>
    </row>
    <row r="87" spans="1:9" ht="25.5" x14ac:dyDescent="0.45">
      <c r="A87" s="2" t="s">
        <v>9</v>
      </c>
      <c r="B87" s="1" t="s">
        <v>0</v>
      </c>
      <c r="C87" s="3" t="s">
        <v>1</v>
      </c>
      <c r="D87" s="14" t="s">
        <v>3</v>
      </c>
      <c r="E87" s="15" t="s">
        <v>4</v>
      </c>
      <c r="F87" s="14" t="s">
        <v>5</v>
      </c>
      <c r="G87" s="15" t="s">
        <v>6</v>
      </c>
      <c r="H87" s="14" t="s">
        <v>7</v>
      </c>
      <c r="I87" s="4" t="s">
        <v>8</v>
      </c>
    </row>
    <row r="88" spans="1:9" x14ac:dyDescent="0.45">
      <c r="A88" s="2">
        <v>1</v>
      </c>
      <c r="B88" s="16" t="s">
        <v>21</v>
      </c>
      <c r="C88" s="3">
        <v>10</v>
      </c>
      <c r="D88" s="14">
        <v>5</v>
      </c>
      <c r="E88" s="15">
        <v>5.5</v>
      </c>
      <c r="F88" s="14">
        <v>5</v>
      </c>
      <c r="G88" s="15">
        <v>5</v>
      </c>
      <c r="H88" s="14">
        <v>5</v>
      </c>
      <c r="I88" s="32"/>
    </row>
    <row r="89" spans="1:9" x14ac:dyDescent="0.45">
      <c r="A89" s="17">
        <v>2</v>
      </c>
      <c r="B89" s="16" t="s">
        <v>22</v>
      </c>
      <c r="C89" s="3">
        <v>10</v>
      </c>
      <c r="D89" s="14">
        <v>6</v>
      </c>
      <c r="E89" s="15">
        <v>5.5</v>
      </c>
      <c r="F89" s="14">
        <v>5.5</v>
      </c>
      <c r="G89" s="15">
        <v>5</v>
      </c>
      <c r="H89" s="14">
        <v>4.5</v>
      </c>
      <c r="I89" s="32"/>
    </row>
    <row r="90" spans="1:9" x14ac:dyDescent="0.45">
      <c r="A90" s="17">
        <v>3</v>
      </c>
      <c r="B90" s="16" t="s">
        <v>23</v>
      </c>
      <c r="C90" s="3">
        <v>10</v>
      </c>
      <c r="D90" s="14">
        <v>5</v>
      </c>
      <c r="E90" s="15">
        <v>5.5</v>
      </c>
      <c r="F90" s="14">
        <v>5</v>
      </c>
      <c r="G90" s="15">
        <v>5</v>
      </c>
      <c r="H90" s="14">
        <v>5</v>
      </c>
      <c r="I90" s="32"/>
    </row>
    <row r="91" spans="1:9" x14ac:dyDescent="0.45">
      <c r="A91" s="17">
        <v>4</v>
      </c>
      <c r="B91" s="18" t="s">
        <v>24</v>
      </c>
      <c r="C91" s="3">
        <v>10</v>
      </c>
      <c r="D91" s="14">
        <v>6</v>
      </c>
      <c r="E91" s="15">
        <v>5.5</v>
      </c>
      <c r="F91" s="14">
        <v>5</v>
      </c>
      <c r="G91" s="15">
        <v>5</v>
      </c>
      <c r="H91" s="14">
        <v>4.5</v>
      </c>
      <c r="I91" s="32"/>
    </row>
    <row r="92" spans="1:9" x14ac:dyDescent="0.45">
      <c r="A92" s="17">
        <v>5</v>
      </c>
      <c r="B92" s="16" t="s">
        <v>25</v>
      </c>
      <c r="C92" s="3">
        <v>10</v>
      </c>
      <c r="D92" s="14">
        <v>5</v>
      </c>
      <c r="E92" s="15">
        <v>5</v>
      </c>
      <c r="F92" s="14">
        <v>5.5</v>
      </c>
      <c r="G92" s="15">
        <v>5</v>
      </c>
      <c r="H92" s="14">
        <v>4.5</v>
      </c>
      <c r="I92" s="32"/>
    </row>
    <row r="93" spans="1:9" x14ac:dyDescent="0.45">
      <c r="A93" s="17">
        <v>6</v>
      </c>
      <c r="B93" s="18" t="s">
        <v>15</v>
      </c>
      <c r="C93" s="3">
        <v>10</v>
      </c>
      <c r="D93" s="14">
        <v>5</v>
      </c>
      <c r="E93" s="15">
        <v>5</v>
      </c>
      <c r="F93" s="14">
        <v>5</v>
      </c>
      <c r="G93" s="15">
        <v>5</v>
      </c>
      <c r="H93" s="14">
        <v>4.5</v>
      </c>
      <c r="I93" s="32"/>
    </row>
    <row r="94" spans="1:9" x14ac:dyDescent="0.45">
      <c r="A94" s="17">
        <v>7</v>
      </c>
      <c r="B94" s="16" t="s">
        <v>26</v>
      </c>
      <c r="C94" s="3">
        <v>10</v>
      </c>
      <c r="D94" s="14">
        <v>5</v>
      </c>
      <c r="E94" s="15">
        <v>5.5</v>
      </c>
      <c r="F94" s="14">
        <v>5.5</v>
      </c>
      <c r="G94" s="15">
        <v>5</v>
      </c>
      <c r="H94" s="14">
        <v>5</v>
      </c>
      <c r="I94" s="32"/>
    </row>
    <row r="95" spans="1:9" x14ac:dyDescent="0.45">
      <c r="A95" s="17">
        <v>8</v>
      </c>
      <c r="B95" s="16" t="s">
        <v>27</v>
      </c>
      <c r="C95" s="3">
        <v>10</v>
      </c>
      <c r="D95" s="14">
        <v>5</v>
      </c>
      <c r="E95" s="15">
        <v>5</v>
      </c>
      <c r="F95" s="14">
        <v>5</v>
      </c>
      <c r="G95" s="15">
        <v>5</v>
      </c>
      <c r="H95" s="14">
        <v>5</v>
      </c>
      <c r="I95" s="32"/>
    </row>
    <row r="96" spans="1:9" x14ac:dyDescent="0.45">
      <c r="A96" s="17">
        <v>9</v>
      </c>
      <c r="B96" s="16" t="s">
        <v>28</v>
      </c>
      <c r="C96" s="3">
        <v>10</v>
      </c>
      <c r="D96" s="14">
        <v>5</v>
      </c>
      <c r="E96" s="15">
        <v>5</v>
      </c>
      <c r="F96" s="14">
        <v>5</v>
      </c>
      <c r="G96" s="15">
        <v>5</v>
      </c>
      <c r="H96" s="14">
        <v>4.5</v>
      </c>
      <c r="I96" s="32"/>
    </row>
    <row r="97" spans="1:9" ht="14.65" thickBot="1" x14ac:dyDescent="0.5">
      <c r="A97" s="17">
        <v>10</v>
      </c>
      <c r="B97" s="16" t="s">
        <v>29</v>
      </c>
      <c r="C97" s="3">
        <v>10</v>
      </c>
      <c r="D97" s="14">
        <v>6</v>
      </c>
      <c r="E97" s="15">
        <v>5.5</v>
      </c>
      <c r="F97" s="14">
        <v>5</v>
      </c>
      <c r="G97" s="15">
        <v>5.5</v>
      </c>
      <c r="H97" s="14">
        <v>4.5</v>
      </c>
      <c r="I97" s="33"/>
    </row>
    <row r="98" spans="1:9" ht="14.65" thickBot="1" x14ac:dyDescent="0.5">
      <c r="A98" s="2"/>
      <c r="B98" s="19" t="s">
        <v>2</v>
      </c>
      <c r="C98" s="20">
        <f>SUM(C88:C97)</f>
        <v>100</v>
      </c>
      <c r="D98" s="21">
        <f>SUM(D88:D97)</f>
        <v>53</v>
      </c>
      <c r="E98" s="22">
        <f t="shared" ref="E98:H98" si="6">SUM(E88:E97)</f>
        <v>53</v>
      </c>
      <c r="F98" s="23">
        <f t="shared" si="6"/>
        <v>51.5</v>
      </c>
      <c r="G98" s="22">
        <f t="shared" si="6"/>
        <v>50.5</v>
      </c>
      <c r="H98" s="24">
        <f t="shared" si="6"/>
        <v>47</v>
      </c>
      <c r="I98" s="25">
        <f>I88</f>
        <v>0</v>
      </c>
    </row>
  </sheetData>
  <mergeCells count="8">
    <mergeCell ref="I60:I69"/>
    <mergeCell ref="I74:I83"/>
    <mergeCell ref="I88:I97"/>
    <mergeCell ref="B1:I1"/>
    <mergeCell ref="I4:I13"/>
    <mergeCell ref="I18:I27"/>
    <mergeCell ref="I32:I41"/>
    <mergeCell ref="I46:I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tabSelected="1" workbookViewId="0">
      <selection activeCell="G22" sqref="G22"/>
    </sheetView>
  </sheetViews>
  <sheetFormatPr defaultColWidth="8.86328125" defaultRowHeight="14.25" x14ac:dyDescent="0.45"/>
  <cols>
    <col min="1" max="1" width="5" customWidth="1"/>
    <col min="2" max="2" width="58.86328125" customWidth="1"/>
    <col min="3" max="8" width="8.3984375" customWidth="1"/>
    <col min="9" max="9" width="7.73046875" customWidth="1"/>
    <col min="10" max="10" width="10.3984375" customWidth="1"/>
    <col min="11" max="11" width="14.265625" customWidth="1"/>
  </cols>
  <sheetData>
    <row r="1" spans="1:12" ht="48" customHeight="1" x14ac:dyDescent="0.45">
      <c r="A1" s="6"/>
      <c r="B1" s="35" t="s">
        <v>31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7.25" customHeight="1" x14ac:dyDescent="0.45">
      <c r="A2" s="6"/>
      <c r="B2" s="7" t="s">
        <v>32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7.25" customHeight="1" x14ac:dyDescent="0.45">
      <c r="A3" s="6"/>
      <c r="B3" s="7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 customHeight="1" x14ac:dyDescent="0.45">
      <c r="A4" s="6"/>
      <c r="B4" s="7" t="s">
        <v>30</v>
      </c>
      <c r="C4" s="8"/>
      <c r="D4" s="8"/>
      <c r="E4" s="8"/>
      <c r="F4" s="8"/>
      <c r="G4" s="8"/>
      <c r="H4" s="8"/>
      <c r="I4" s="8"/>
      <c r="J4" s="8"/>
      <c r="K4" s="8"/>
    </row>
    <row r="5" spans="1:12" ht="15" customHeight="1" x14ac:dyDescent="0.45">
      <c r="A5" s="6"/>
      <c r="B5" s="9" t="s">
        <v>33</v>
      </c>
      <c r="C5" s="6"/>
      <c r="F5" s="6"/>
      <c r="G5" s="6"/>
      <c r="H5" s="6"/>
      <c r="I5" s="6"/>
      <c r="J5" s="6"/>
      <c r="K5" s="6"/>
    </row>
    <row r="6" spans="1:12" ht="15" customHeight="1" x14ac:dyDescent="0.45">
      <c r="A6" s="6"/>
      <c r="B6" s="9"/>
      <c r="C6" s="6"/>
      <c r="D6" s="13" t="s">
        <v>16</v>
      </c>
      <c r="E6" s="6"/>
      <c r="F6" s="6"/>
      <c r="G6" s="6"/>
      <c r="H6" s="6"/>
      <c r="I6" s="6"/>
      <c r="J6" s="6"/>
      <c r="K6" s="6"/>
    </row>
    <row r="7" spans="1:12" x14ac:dyDescent="0.45">
      <c r="A7" s="39" t="s">
        <v>9</v>
      </c>
      <c r="B7" s="39" t="s">
        <v>11</v>
      </c>
      <c r="C7" s="40" t="s">
        <v>12</v>
      </c>
      <c r="D7" s="40"/>
      <c r="E7" s="40"/>
      <c r="F7" s="40"/>
      <c r="G7" s="40"/>
      <c r="H7" s="37" t="s">
        <v>20</v>
      </c>
      <c r="I7" s="40" t="s">
        <v>8</v>
      </c>
      <c r="J7" s="36" t="s">
        <v>13</v>
      </c>
      <c r="K7" s="36" t="s">
        <v>14</v>
      </c>
    </row>
    <row r="8" spans="1:12" x14ac:dyDescent="0.45">
      <c r="A8" s="39"/>
      <c r="B8" s="39"/>
      <c r="C8" s="12" t="s">
        <v>3</v>
      </c>
      <c r="D8" s="12" t="s">
        <v>4</v>
      </c>
      <c r="E8" s="12" t="s">
        <v>5</v>
      </c>
      <c r="F8" s="12" t="s">
        <v>6</v>
      </c>
      <c r="G8" s="12" t="s">
        <v>7</v>
      </c>
      <c r="H8" s="38"/>
      <c r="I8" s="40"/>
      <c r="J8" s="36"/>
      <c r="K8" s="36"/>
    </row>
    <row r="9" spans="1:12" ht="20.25" customHeight="1" x14ac:dyDescent="0.45">
      <c r="A9" s="26">
        <v>1</v>
      </c>
      <c r="B9" s="27" t="s">
        <v>36</v>
      </c>
      <c r="C9" s="28">
        <f>'Ввод баллов'!D14</f>
        <v>58</v>
      </c>
      <c r="D9" s="28">
        <f>'Ввод баллов'!E14</f>
        <v>57.5</v>
      </c>
      <c r="E9" s="28">
        <f>'Ввод баллов'!F14</f>
        <v>59</v>
      </c>
      <c r="F9" s="28">
        <f>'Ввод баллов'!G14</f>
        <v>57</v>
      </c>
      <c r="G9" s="28">
        <f>'Ввод баллов'!H14</f>
        <v>52.5</v>
      </c>
      <c r="H9" s="28">
        <f>SUM(C9:G9)-MIN(C9:G9)-MAX(C9:G9)</f>
        <v>172.5</v>
      </c>
      <c r="I9" s="28">
        <f>'Ввод баллов'!I14</f>
        <v>0</v>
      </c>
      <c r="J9" s="29">
        <f>H9-I9*3</f>
        <v>172.5</v>
      </c>
      <c r="K9" s="28">
        <f>RANK(J9,J9:J15,0)</f>
        <v>2</v>
      </c>
    </row>
    <row r="10" spans="1:12" ht="15.4" x14ac:dyDescent="0.45">
      <c r="A10" s="26">
        <v>2</v>
      </c>
      <c r="B10" s="30" t="s">
        <v>37</v>
      </c>
      <c r="C10" s="28">
        <f>'Ввод баллов'!D28</f>
        <v>61.5</v>
      </c>
      <c r="D10" s="28">
        <f>'Ввод баллов'!E28</f>
        <v>59.5</v>
      </c>
      <c r="E10" s="28">
        <f>'Ввод баллов'!F28</f>
        <v>59.5</v>
      </c>
      <c r="F10" s="28">
        <f>'Ввод баллов'!G28</f>
        <v>58</v>
      </c>
      <c r="G10" s="28">
        <f>'Ввод баллов'!H28</f>
        <v>53</v>
      </c>
      <c r="H10" s="28">
        <f t="shared" ref="H10:H15" si="0">SUM(C10:G10)-MIN(C10:G10)-MAX(C10:G10)</f>
        <v>177</v>
      </c>
      <c r="I10" s="28">
        <f>'Ввод баллов'!I28</f>
        <v>0</v>
      </c>
      <c r="J10" s="29">
        <f t="shared" ref="J10:J15" si="1">H10-I10*3</f>
        <v>177</v>
      </c>
      <c r="K10" s="28">
        <f t="shared" ref="K10:K15" si="2">RANK($J10,$J$9:$J$15,0)</f>
        <v>1</v>
      </c>
    </row>
    <row r="11" spans="1:12" ht="15.4" x14ac:dyDescent="0.45">
      <c r="A11" s="26">
        <v>3</v>
      </c>
      <c r="B11" s="28" t="s">
        <v>39</v>
      </c>
      <c r="C11" s="28">
        <f>'Ввод баллов'!D42</f>
        <v>54</v>
      </c>
      <c r="D11" s="28">
        <f>'Ввод баллов'!E42</f>
        <v>52.5</v>
      </c>
      <c r="E11" s="28">
        <f>'Ввод баллов'!F42</f>
        <v>52</v>
      </c>
      <c r="F11" s="28">
        <f>'Ввод баллов'!G42</f>
        <v>51</v>
      </c>
      <c r="G11" s="28">
        <f>'Ввод баллов'!H42</f>
        <v>48</v>
      </c>
      <c r="H11" s="28">
        <f t="shared" si="0"/>
        <v>155.5</v>
      </c>
      <c r="I11" s="28">
        <f>'Ввод баллов'!I42</f>
        <v>0</v>
      </c>
      <c r="J11" s="29">
        <f t="shared" si="1"/>
        <v>155.5</v>
      </c>
      <c r="K11" s="28">
        <f t="shared" si="2"/>
        <v>3</v>
      </c>
    </row>
    <row r="12" spans="1:12" ht="15.4" x14ac:dyDescent="0.45">
      <c r="A12" s="26">
        <v>4</v>
      </c>
      <c r="B12" s="28" t="s">
        <v>38</v>
      </c>
      <c r="C12" s="28">
        <f>'Ввод баллов'!D56</f>
        <v>50</v>
      </c>
      <c r="D12" s="28">
        <f>'Ввод баллов'!E56</f>
        <v>50.5</v>
      </c>
      <c r="E12" s="28">
        <f>'Ввод баллов'!F56</f>
        <v>50.5</v>
      </c>
      <c r="F12" s="28">
        <f>'Ввод баллов'!G56</f>
        <v>48.5</v>
      </c>
      <c r="G12" s="28">
        <f>'Ввод баллов'!H56</f>
        <v>48.5</v>
      </c>
      <c r="H12" s="28">
        <f t="shared" si="0"/>
        <v>149</v>
      </c>
      <c r="I12" s="28">
        <f>'Ввод баллов'!I56</f>
        <v>0</v>
      </c>
      <c r="J12" s="29">
        <f t="shared" si="1"/>
        <v>149</v>
      </c>
      <c r="K12" s="28">
        <f t="shared" si="2"/>
        <v>6</v>
      </c>
    </row>
    <row r="13" spans="1:12" ht="15.4" x14ac:dyDescent="0.45">
      <c r="A13" s="26">
        <v>5</v>
      </c>
      <c r="B13" s="30" t="s">
        <v>41</v>
      </c>
      <c r="C13" s="28">
        <f>'Ввод баллов'!D70</f>
        <v>52</v>
      </c>
      <c r="D13" s="28">
        <f>'Ввод баллов'!E70</f>
        <v>52</v>
      </c>
      <c r="E13" s="28">
        <f>'Ввод баллов'!F70</f>
        <v>51</v>
      </c>
      <c r="F13" s="28">
        <f>'Ввод баллов'!G70</f>
        <v>50</v>
      </c>
      <c r="G13" s="28">
        <f>'Ввод баллов'!H70</f>
        <v>47</v>
      </c>
      <c r="H13" s="28">
        <f t="shared" si="0"/>
        <v>153</v>
      </c>
      <c r="I13" s="28">
        <f>'Ввод баллов'!I70</f>
        <v>0</v>
      </c>
      <c r="J13" s="29">
        <f t="shared" si="1"/>
        <v>153</v>
      </c>
      <c r="K13" s="28">
        <f t="shared" si="2"/>
        <v>5</v>
      </c>
    </row>
    <row r="14" spans="1:12" ht="15.4" x14ac:dyDescent="0.45">
      <c r="A14" s="31">
        <v>6</v>
      </c>
      <c r="B14" s="28"/>
      <c r="C14" s="30">
        <f>'Ввод баллов'!D84</f>
        <v>0</v>
      </c>
      <c r="D14" s="30">
        <f>'Ввод баллов'!E84</f>
        <v>0</v>
      </c>
      <c r="E14" s="30">
        <f>'Ввод баллов'!F84</f>
        <v>0</v>
      </c>
      <c r="F14" s="30">
        <f>'Ввод баллов'!G84</f>
        <v>0</v>
      </c>
      <c r="G14" s="30">
        <f>'Ввод баллов'!H84</f>
        <v>0</v>
      </c>
      <c r="H14" s="28">
        <f t="shared" si="0"/>
        <v>0</v>
      </c>
      <c r="I14" s="28">
        <f>'Ввод баллов'!I84</f>
        <v>0</v>
      </c>
      <c r="J14" s="29">
        <f t="shared" si="1"/>
        <v>0</v>
      </c>
      <c r="K14" s="28">
        <f t="shared" si="2"/>
        <v>7</v>
      </c>
    </row>
    <row r="15" spans="1:12" ht="15.4" x14ac:dyDescent="0.45">
      <c r="A15" s="31">
        <v>7</v>
      </c>
      <c r="B15" s="30" t="s">
        <v>40</v>
      </c>
      <c r="C15" s="30">
        <f>'Ввод баллов'!D98</f>
        <v>53</v>
      </c>
      <c r="D15" s="30">
        <f>'Ввод баллов'!E98</f>
        <v>53</v>
      </c>
      <c r="E15" s="30">
        <f>'Ввод баллов'!F98</f>
        <v>51.5</v>
      </c>
      <c r="F15" s="30">
        <f>'Ввод баллов'!G98</f>
        <v>50.5</v>
      </c>
      <c r="G15" s="30">
        <f>'Ввод баллов'!H98</f>
        <v>47</v>
      </c>
      <c r="H15" s="28">
        <f t="shared" si="0"/>
        <v>155</v>
      </c>
      <c r="I15" s="28">
        <f>'Ввод баллов'!I98</f>
        <v>0</v>
      </c>
      <c r="J15" s="29">
        <f t="shared" si="1"/>
        <v>155</v>
      </c>
      <c r="K15" s="28">
        <f t="shared" si="2"/>
        <v>4</v>
      </c>
    </row>
    <row r="16" spans="1:12" ht="36" customHeight="1" x14ac:dyDescent="0.45">
      <c r="A16" s="6"/>
      <c r="B16" s="10" t="s">
        <v>34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ht="15.4" x14ac:dyDescent="0.45">
      <c r="A17" s="6"/>
      <c r="B17" s="10" t="s">
        <v>17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ht="15.4" x14ac:dyDescent="0.45">
      <c r="A18" s="6"/>
      <c r="B18" s="10" t="s">
        <v>35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15.4" x14ac:dyDescent="0.45">
      <c r="A19" s="6"/>
      <c r="B19" s="10" t="s">
        <v>17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45">
      <c r="B20" s="11" t="s">
        <v>18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5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2025-05-25T13:43:58Z</dcterms:modified>
</cp:coreProperties>
</file>