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116\pd$\vasilev\Desktop\реестр\Новая папка\"/>
    </mc:Choice>
  </mc:AlternateContent>
  <bookViews>
    <workbookView xWindow="0" yWindow="495" windowWidth="22695" windowHeight="14475"/>
  </bookViews>
  <sheets>
    <sheet name="Ввод баллов" sheetId="1" r:id="rId1"/>
    <sheet name="Сводный протокол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9" i="2" l="1"/>
  <c r="J9" i="2" s="1"/>
  <c r="K9" i="2" s="1"/>
  <c r="H9" i="2"/>
  <c r="G9" i="2"/>
  <c r="F9" i="2"/>
  <c r="E9" i="2"/>
  <c r="D9" i="2"/>
  <c r="C9" i="2"/>
  <c r="B2" i="1" l="1"/>
  <c r="B1" i="1" l="1"/>
  <c r="D9" i="1" l="1"/>
  <c r="E9" i="1"/>
  <c r="F9" i="1"/>
  <c r="G9" i="1"/>
  <c r="H9" i="1"/>
  <c r="C9" i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<sst xmlns="http://schemas.openxmlformats.org/spreadsheetml/2006/main" count="40" uniqueCount="32">
  <si>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</si>
  <si>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</si>
  <si>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</si>
  <si>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</si>
  <si>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</si>
  <si>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</si>
  <si>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</si>
  <si>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</si>
  <si>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</si>
  <si>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</si>
  <si>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</si>
  <si>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</si>
  <si>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</si>
  <si>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</si>
  <si>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</si>
  <si>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</si>
  <si>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</si>
  <si>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</si>
  <si>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</si>
  <si>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</si>
  <si>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</si>
  <si>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</si>
  <si>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</si>
  <si>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</si>
  <si>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</si>
  <si>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2025
</t>
  </si>
  <si>
    <t>Дата проведения - 25.05.2025</t>
  </si>
  <si>
    <t>Главный секретарь__________________С.А. Осипова</t>
  </si>
  <si>
    <t>Главный судья_____________________Н.А. Наумова</t>
  </si>
  <si>
    <t>Возрастная категория - юниоры, юниорки</t>
  </si>
  <si>
    <t>Дисциплина - ЧИРЛИДИНГ-СТАНТ-СМЕШАННЫЙ</t>
  </si>
  <si>
    <t>КАРАМЕЛЬ-МИКС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</si>
</sst>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10" sqref="I10"/>
    </sheetView>
  </sheetViews>
  <sheetFormatPr defaultColWidth="8.85546875" defaultRowHeight="15" x14ac:dyDescent="0.25"/>
  <cols>
    <col min="1" max="1" width="5.42578125" customWidth="1"/>
    <col min="2" max="2" width="31.140625" customWidth="1"/>
    <col min="3" max="3" width="13.42578125" customWidth="1"/>
    <col min="4" max="8" width="10.7109375" customWidth="1"/>
  </cols>
  <sheetData>
    <row r="1" spans="1:9" ht="47.25" customHeight="1" x14ac:dyDescent="0.2">
      <c r="B1" s="26" t="str">
        <f>'Сводный протокол'!B5</f>
        <v>Дисциплина - ЧИРЛИДИНГ-СТАНТ-СМЕШАННЫЙ</v>
      </c>
      <c r="C1" s="26"/>
      <c r="D1" s="26"/>
      <c r="E1" s="26"/>
      <c r="F1" s="26"/>
      <c r="G1" s="26"/>
      <c r="H1" s="26"/>
      <c r="I1" s="26"/>
    </row>
    <row r="2" spans="1:9" ht="15.95" x14ac:dyDescent="0.2">
      <c r="A2" s="8" t="s">
        <v>10</v>
      </c>
      <c r="B2" s="8" t="str">
        <f>'Сводный протокол'!B9</f>
        <v>КАРАМЕЛЬ-МИКС</v>
      </c>
    </row>
    <row r="3" spans="1:9" ht="25.5" x14ac:dyDescent="0.2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8.75" x14ac:dyDescent="0.25">
      <c r="A4" s="2">
        <v>1</v>
      </c>
      <c r="B4" s="11" t="s">
        <v>21</v>
      </c>
      <c r="C4" s="5">
        <v>30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7"/>
    </row>
    <row r="5" spans="1:9" ht="18.75" x14ac:dyDescent="0.25">
      <c r="A5" s="2">
        <v>2</v>
      </c>
      <c r="B5" s="11" t="s">
        <v>15</v>
      </c>
      <c r="C5" s="5">
        <v>25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7"/>
    </row>
    <row r="6" spans="1:9" ht="37.5" x14ac:dyDescent="0.25">
      <c r="A6" s="2">
        <v>3</v>
      </c>
      <c r="B6" s="11" t="s">
        <v>22</v>
      </c>
      <c r="C6" s="5">
        <v>20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7"/>
    </row>
    <row r="7" spans="1:9" ht="15" customHeight="1" x14ac:dyDescent="0.25">
      <c r="A7" s="2">
        <v>4</v>
      </c>
      <c r="B7" s="11" t="s">
        <v>23</v>
      </c>
      <c r="C7" s="5">
        <v>15</v>
      </c>
      <c r="D7" s="23">
        <v>0</v>
      </c>
      <c r="E7" s="23">
        <v>0</v>
      </c>
      <c r="F7" s="23">
        <v>0</v>
      </c>
      <c r="G7" s="24">
        <v>0</v>
      </c>
      <c r="H7" s="23">
        <v>0</v>
      </c>
      <c r="I7" s="27"/>
    </row>
    <row r="8" spans="1:9" ht="18.75" x14ac:dyDescent="0.25">
      <c r="A8" s="2">
        <v>5</v>
      </c>
      <c r="B8" s="11" t="s">
        <v>24</v>
      </c>
      <c r="C8" s="5">
        <v>10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8"/>
    </row>
    <row r="9" spans="1:9" x14ac:dyDescent="0.25">
      <c r="A9" s="2"/>
      <c r="B9" s="1" t="s">
        <v>2</v>
      </c>
      <c r="C9" s="12">
        <f t="shared" ref="C9:H9" si="0">SUM(C4:C8)</f>
        <v>100</v>
      </c>
      <c r="D9" s="3">
        <f t="shared" si="0"/>
        <v>0</v>
      </c>
      <c r="E9" s="7">
        <f t="shared" si="0"/>
        <v>0</v>
      </c>
      <c r="F9" s="3">
        <f t="shared" si="0"/>
        <v>0</v>
      </c>
      <c r="G9" s="7">
        <f t="shared" si="0"/>
        <v>0</v>
      </c>
      <c r="H9" s="3">
        <f t="shared" si="0"/>
        <v>0</v>
      </c>
      <c r="I9" s="3">
        <f>I4</f>
        <v>0</v>
      </c>
    </row>
  </sheetData>
  <mergeCells count="2">
    <mergeCell ref="B1:I1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K10" sqref="K10"/>
    </sheetView>
  </sheetViews>
  <sheetFormatPr defaultColWidth="8.85546875" defaultRowHeight="15" x14ac:dyDescent="0.25"/>
  <cols>
    <col min="1" max="1" width="5" customWidth="1"/>
    <col min="2" max="2" width="58.85546875" customWidth="1"/>
    <col min="3" max="8" width="8.42578125" customWidth="1"/>
    <col min="9" max="9" width="7.7109375" customWidth="1"/>
    <col min="10" max="10" width="10.42578125" customWidth="1"/>
    <col min="11" max="11" width="7.42578125" customWidth="1"/>
  </cols>
  <sheetData>
    <row r="1" spans="1:12" ht="48" customHeight="1" x14ac:dyDescent="0.25">
      <c r="A1" s="14"/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7.25" customHeight="1" x14ac:dyDescent="0.25">
      <c r="A2" s="14"/>
      <c r="B2" s="15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25">
      <c r="A3" s="14"/>
      <c r="B3" s="15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25">
      <c r="A4" s="14"/>
      <c r="B4" s="15" t="s">
        <v>29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25">
      <c r="A5" s="14"/>
      <c r="B5" s="17" t="s">
        <v>30</v>
      </c>
      <c r="C5" s="14"/>
      <c r="F5" s="14"/>
      <c r="G5" s="14"/>
      <c r="H5" s="14"/>
      <c r="I5" s="14"/>
      <c r="J5" s="14"/>
      <c r="K5" s="14"/>
    </row>
    <row r="6" spans="1:12" ht="15" customHeight="1" x14ac:dyDescent="0.3">
      <c r="A6" s="14"/>
      <c r="B6" s="17"/>
      <c r="C6" s="14"/>
      <c r="D6" s="21" t="s">
        <v>16</v>
      </c>
      <c r="E6" s="14"/>
      <c r="F6" s="14"/>
      <c r="G6" s="14"/>
      <c r="H6" s="14"/>
      <c r="I6" s="14"/>
      <c r="J6" s="14"/>
      <c r="K6" s="14"/>
    </row>
    <row r="7" spans="1:12" x14ac:dyDescent="0.25">
      <c r="A7" s="31" t="s">
        <v>9</v>
      </c>
      <c r="B7" s="31" t="s">
        <v>11</v>
      </c>
      <c r="C7" s="32" t="s">
        <v>12</v>
      </c>
      <c r="D7" s="32"/>
      <c r="E7" s="32"/>
      <c r="F7" s="32"/>
      <c r="G7" s="32"/>
      <c r="H7" s="33" t="s">
        <v>20</v>
      </c>
      <c r="I7" s="32" t="s">
        <v>8</v>
      </c>
      <c r="J7" s="30" t="s">
        <v>13</v>
      </c>
      <c r="K7" s="30" t="s">
        <v>14</v>
      </c>
    </row>
    <row r="8" spans="1:12" x14ac:dyDescent="0.25">
      <c r="A8" s="31"/>
      <c r="B8" s="31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4"/>
      <c r="I8" s="32"/>
      <c r="J8" s="30"/>
      <c r="K8" s="30"/>
    </row>
    <row r="9" spans="1:12" ht="15.75" x14ac:dyDescent="0.25">
      <c r="A9" s="13">
        <v>1</v>
      </c>
      <c r="B9" s="25" t="s">
        <v>31</v>
      </c>
      <c r="C9" s="22">
        <f>'Ввод баллов'!D9</f>
        <v>0</v>
      </c>
      <c r="D9" s="22">
        <f>'Ввод баллов'!E9</f>
        <v>0</v>
      </c>
      <c r="E9" s="22">
        <f>'Ввод баллов'!F9</f>
        <v>0</v>
      </c>
      <c r="F9" s="22">
        <f>'Ввод баллов'!G9</f>
        <v>0</v>
      </c>
      <c r="G9" s="22">
        <f>'Ввод баллов'!H9</f>
        <v>0</v>
      </c>
      <c r="H9" s="22">
        <f>SUM(C9:G9)-MIN(C9:G9)-MAX(C9:G9)</f>
        <v>0</v>
      </c>
      <c r="I9" s="9">
        <f>'Ввод баллов'!I9</f>
        <v>0</v>
      </c>
      <c r="J9" s="10">
        <f>H9-I9*3</f>
        <v>0</v>
      </c>
      <c r="K9" s="9">
        <f>RANK(J9,$J$9:$J$9,0)</f>
        <v>1</v>
      </c>
    </row>
    <row r="12" spans="1:12" ht="15.75" x14ac:dyDescent="0.25">
      <c r="B12" s="18" t="s">
        <v>27</v>
      </c>
    </row>
    <row r="13" spans="1:12" ht="15.75" x14ac:dyDescent="0.25">
      <c r="B13" s="18" t="s">
        <v>17</v>
      </c>
    </row>
    <row r="14" spans="1:12" ht="15.75" x14ac:dyDescent="0.25">
      <c r="B14" s="18" t="s">
        <v>28</v>
      </c>
    </row>
    <row r="15" spans="1:12" ht="15.75" x14ac:dyDescent="0.25">
      <c r="B15" s="18" t="s">
        <v>17</v>
      </c>
    </row>
    <row r="16" spans="1:12" x14ac:dyDescent="0.25">
      <c r="B16" s="19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Васильев Владислав Валерьевич</cp:lastModifiedBy>
  <cp:lastPrinted>2015-12-03T12:10:27Z</cp:lastPrinted>
  <dcterms:created xsi:type="dcterms:W3CDTF">2014-12-08T20:36:09Z</dcterms:created>
  <dcterms:modified xsi:type="dcterms:W3CDTF">2025-05-21T16:07:04Z</dcterms:modified>
</cp:coreProperties>
</file>