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08E7FC8A-23C2-7749-8645-29327FC32510}" xr6:coauthVersionLast="47" xr6:coauthVersionMax="47" xr10:uidLastSave="{00000000-0000-0000-0000-000000000000}"/>
  <bookViews>
    <workbookView xWindow="0" yWindow="500" windowWidth="22700" windowHeight="14480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29" i="1"/>
  <c r="I43" i="1"/>
  <c r="I11" i="2" s="1"/>
  <c r="I57" i="1"/>
  <c r="I12" i="2" s="1"/>
  <c r="B45" i="1"/>
  <c r="B31" i="1"/>
  <c r="H57" i="1"/>
  <c r="G12" i="2" s="1"/>
  <c r="G57" i="1"/>
  <c r="F12" i="2" s="1"/>
  <c r="F57" i="1"/>
  <c r="E12" i="2" s="1"/>
  <c r="E57" i="1"/>
  <c r="D12" i="2" s="1"/>
  <c r="D57" i="1"/>
  <c r="C12" i="2" s="1"/>
  <c r="C57" i="1"/>
  <c r="H43" i="1"/>
  <c r="G11" i="2" s="1"/>
  <c r="G43" i="1"/>
  <c r="F11" i="2" s="1"/>
  <c r="F43" i="1"/>
  <c r="E11" i="2" s="1"/>
  <c r="E43" i="1"/>
  <c r="D11" i="2" s="1"/>
  <c r="D43" i="1"/>
  <c r="C11" i="2" s="1"/>
  <c r="C43" i="1"/>
  <c r="F14" i="1"/>
  <c r="E14" i="1"/>
  <c r="H29" i="1"/>
  <c r="G29" i="1"/>
  <c r="G10" i="2" s="1"/>
  <c r="F29" i="1"/>
  <c r="F10" i="2" s="1"/>
  <c r="E29" i="1"/>
  <c r="E10" i="2" s="1"/>
  <c r="D29" i="1"/>
  <c r="D10" i="2" s="1"/>
  <c r="C29" i="1"/>
  <c r="H14" i="1"/>
  <c r="G14" i="1"/>
  <c r="F9" i="2" s="1"/>
  <c r="D14" i="1"/>
  <c r="C14" i="1"/>
  <c r="H11" i="2" l="1"/>
  <c r="J11" i="2" s="1"/>
  <c r="H12" i="2"/>
  <c r="J12" i="2" s="1"/>
  <c r="I9" i="2"/>
  <c r="B1" i="1" l="1"/>
  <c r="B17" i="1" l="1"/>
  <c r="B2" i="1"/>
  <c r="I10" i="2"/>
  <c r="C10" i="2"/>
  <c r="C9" i="2"/>
  <c r="D9" i="2"/>
  <c r="E9" i="2"/>
  <c r="G9" i="2"/>
  <c r="H9" i="2" l="1"/>
  <c r="J9" i="2" s="1"/>
  <c r="H10" i="2"/>
  <c r="J10" i="2" s="1"/>
  <c r="K12" i="2" l="1"/>
  <c r="K11" i="2"/>
  <c r="K9" i="2"/>
  <c r="K10" i="2"/>
</calcChain>
</file>

<file path=xl/sharedStrings.xml><?xml version="1.0" encoding="utf-8"?>
<sst xmlns="http://schemas.openxmlformats.org/spreadsheetml/2006/main" count="111" uniqueCount="43">
  <si>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</si>
  <si>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</si>
  <si>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</si>
  <si>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</si>
  <si>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</si>
  <si>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</si>
  <si>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</si>
  <si>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</si>
  <si>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</si>
  <si>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</si>
  <si>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</si>
  <si>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</si>
  <si>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</si>
  <si>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</si>
  <si>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</si>
  <si>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2.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</si>
  <si>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</si>
  <si>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</si>
  <si>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</si>
  <si>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</si>
  <si>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</si>
  <si>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</si>
  <si>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</si>
  <si>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</si>
  <si>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</si>
  <si>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</si>
  <si>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</si>
  <si>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</si>
  <si>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</si>
  <si>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</si>
  <si>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>Артистичность, реакция зрителя</t>
  </si>
  <si>
    <t>Дата проведения - 26.05.2024</t>
  </si>
  <si>
    <t xml:space="preserve">Главный секретарь__________________Д.Д. Кудянова </t>
  </si>
  <si>
    <t>Возрастная категория - юноши, девушки</t>
  </si>
  <si>
    <t xml:space="preserve">Кубок по чир спорту (станты, двойки, соло)
</t>
  </si>
  <si>
    <t>Гвардия (Шубина, Матвеева)</t>
  </si>
  <si>
    <t>Скорпион (Заец, Кильдеева)</t>
  </si>
  <si>
    <t>Гвардия (Медведева, Чкернякова)</t>
  </si>
  <si>
    <t>Главный судья_____________________Н.А. Глушенкова</t>
  </si>
  <si>
    <t>Дисциплина - ЧИР-ХИП-ХОП-ДВОЙКА</t>
  </si>
  <si>
    <t>3.</t>
  </si>
  <si>
    <t>4.</t>
  </si>
  <si>
    <t>Лайм, (Сафронова, Калимуллина)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</si>
</sst>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164" fontId="2" fillId="0" borderId="2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35" workbookViewId="0">
      <selection activeCell="J20" sqref="J20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6" t="str">
        <f>'Сводный протокол'!B5</f>
        <v>Дисциплина - ЧИР-ХИП-ХОП-ДВОЙКА</v>
      </c>
      <c r="C1" s="36"/>
      <c r="D1" s="36"/>
      <c r="E1" s="36"/>
      <c r="F1" s="36"/>
      <c r="G1" s="36"/>
      <c r="H1" s="36"/>
      <c r="I1" s="36"/>
    </row>
    <row r="2" spans="1:9" ht="16" x14ac:dyDescent="0.2">
      <c r="A2" s="5" t="s">
        <v>10</v>
      </c>
      <c r="B2" s="5" t="str">
        <f>'Сводный протокол'!B9</f>
        <v>Гвардия (Шубина, Матвеева)</v>
      </c>
    </row>
    <row r="3" spans="1:9" ht="28" x14ac:dyDescent="0.2">
      <c r="A3" s="2" t="s">
        <v>9</v>
      </c>
      <c r="B3" s="1" t="s">
        <v>0</v>
      </c>
      <c r="C3" s="3" t="s">
        <v>1</v>
      </c>
      <c r="D3" s="17" t="s">
        <v>3</v>
      </c>
      <c r="E3" s="18" t="s">
        <v>4</v>
      </c>
      <c r="F3" s="17" t="s">
        <v>5</v>
      </c>
      <c r="G3" s="18" t="s">
        <v>6</v>
      </c>
      <c r="H3" s="17" t="s">
        <v>7</v>
      </c>
      <c r="I3" s="4" t="s">
        <v>8</v>
      </c>
    </row>
    <row r="4" spans="1:9" ht="16" x14ac:dyDescent="0.2">
      <c r="A4" s="2">
        <v>1</v>
      </c>
      <c r="B4" s="19" t="s">
        <v>22</v>
      </c>
      <c r="C4" s="3">
        <v>10</v>
      </c>
      <c r="D4" s="17">
        <v>5.5</v>
      </c>
      <c r="E4" s="35">
        <v>6</v>
      </c>
      <c r="F4" s="17">
        <v>5.5</v>
      </c>
      <c r="G4" s="18">
        <v>5.5</v>
      </c>
      <c r="H4" s="17">
        <v>5.5</v>
      </c>
      <c r="I4" s="37"/>
    </row>
    <row r="5" spans="1:9" ht="16" x14ac:dyDescent="0.2">
      <c r="A5" s="20">
        <v>2</v>
      </c>
      <c r="B5" s="19" t="s">
        <v>23</v>
      </c>
      <c r="C5" s="3">
        <v>10</v>
      </c>
      <c r="D5" s="17">
        <v>5.5</v>
      </c>
      <c r="E5" s="18">
        <v>6</v>
      </c>
      <c r="F5" s="17">
        <v>5.5</v>
      </c>
      <c r="G5" s="18">
        <v>5.5</v>
      </c>
      <c r="H5" s="17">
        <v>5.5</v>
      </c>
      <c r="I5" s="37"/>
    </row>
    <row r="6" spans="1:9" ht="16" x14ac:dyDescent="0.2">
      <c r="A6" s="20">
        <v>3</v>
      </c>
      <c r="B6" s="19" t="s">
        <v>24</v>
      </c>
      <c r="C6" s="3">
        <v>10</v>
      </c>
      <c r="D6" s="17">
        <v>5.5</v>
      </c>
      <c r="E6" s="18">
        <v>5.5</v>
      </c>
      <c r="F6" s="17">
        <v>5.5</v>
      </c>
      <c r="G6" s="18">
        <v>5.5</v>
      </c>
      <c r="H6" s="17">
        <v>5.5</v>
      </c>
      <c r="I6" s="37"/>
    </row>
    <row r="7" spans="1:9" ht="16" x14ac:dyDescent="0.2">
      <c r="A7" s="20">
        <v>4</v>
      </c>
      <c r="B7" s="21" t="s">
        <v>25</v>
      </c>
      <c r="C7" s="3">
        <v>10</v>
      </c>
      <c r="D7" s="17">
        <v>5.5</v>
      </c>
      <c r="E7" s="18">
        <v>5.5</v>
      </c>
      <c r="F7" s="17">
        <v>5.5</v>
      </c>
      <c r="G7" s="18">
        <v>6</v>
      </c>
      <c r="H7" s="17">
        <v>5.5</v>
      </c>
      <c r="I7" s="37"/>
    </row>
    <row r="8" spans="1:9" ht="16" x14ac:dyDescent="0.2">
      <c r="A8" s="20">
        <v>5</v>
      </c>
      <c r="B8" s="19" t="s">
        <v>26</v>
      </c>
      <c r="C8" s="3">
        <v>10</v>
      </c>
      <c r="D8" s="17">
        <v>5.5</v>
      </c>
      <c r="E8" s="18">
        <v>6</v>
      </c>
      <c r="F8" s="17">
        <v>6</v>
      </c>
      <c r="G8" s="18">
        <v>5</v>
      </c>
      <c r="H8" s="17">
        <v>6</v>
      </c>
      <c r="I8" s="37"/>
    </row>
    <row r="9" spans="1:9" ht="16" x14ac:dyDescent="0.2">
      <c r="A9" s="20">
        <v>6</v>
      </c>
      <c r="B9" s="21" t="s">
        <v>16</v>
      </c>
      <c r="C9" s="3">
        <v>10</v>
      </c>
      <c r="D9" s="17">
        <v>5.5</v>
      </c>
      <c r="E9" s="18">
        <v>5.5</v>
      </c>
      <c r="F9" s="17">
        <v>5.5</v>
      </c>
      <c r="G9" s="18">
        <v>5.5</v>
      </c>
      <c r="H9" s="17">
        <v>5.5</v>
      </c>
      <c r="I9" s="37"/>
    </row>
    <row r="10" spans="1:9" ht="16" x14ac:dyDescent="0.2">
      <c r="A10" s="20">
        <v>7</v>
      </c>
      <c r="B10" s="19" t="s">
        <v>27</v>
      </c>
      <c r="C10" s="3">
        <v>10</v>
      </c>
      <c r="D10" s="17">
        <v>5.5</v>
      </c>
      <c r="E10" s="18">
        <v>5.5</v>
      </c>
      <c r="F10" s="17">
        <v>6</v>
      </c>
      <c r="G10" s="18">
        <v>5.5</v>
      </c>
      <c r="H10" s="17">
        <v>6</v>
      </c>
      <c r="I10" s="37"/>
    </row>
    <row r="11" spans="1:9" ht="16" x14ac:dyDescent="0.2">
      <c r="A11" s="20">
        <v>8</v>
      </c>
      <c r="B11" s="19" t="s">
        <v>28</v>
      </c>
      <c r="C11" s="3">
        <v>10</v>
      </c>
      <c r="D11" s="17">
        <v>5.5</v>
      </c>
      <c r="E11" s="18">
        <v>6</v>
      </c>
      <c r="F11" s="17">
        <v>6</v>
      </c>
      <c r="G11" s="18">
        <v>6</v>
      </c>
      <c r="H11" s="17">
        <v>6</v>
      </c>
      <c r="I11" s="37"/>
    </row>
    <row r="12" spans="1:9" ht="15" customHeight="1" x14ac:dyDescent="0.2">
      <c r="A12" s="20">
        <v>9</v>
      </c>
      <c r="B12" s="19" t="s">
        <v>29</v>
      </c>
      <c r="C12" s="3">
        <v>10</v>
      </c>
      <c r="D12" s="17">
        <v>5.5</v>
      </c>
      <c r="E12" s="18">
        <v>6</v>
      </c>
      <c r="F12" s="17">
        <v>5.5</v>
      </c>
      <c r="G12" s="18">
        <v>6</v>
      </c>
      <c r="H12" s="17">
        <v>6</v>
      </c>
      <c r="I12" s="37"/>
    </row>
    <row r="13" spans="1:9" ht="17" thickBot="1" x14ac:dyDescent="0.25">
      <c r="A13" s="20">
        <v>10</v>
      </c>
      <c r="B13" s="19" t="s">
        <v>30</v>
      </c>
      <c r="C13" s="3">
        <v>10</v>
      </c>
      <c r="D13" s="17">
        <v>5.5</v>
      </c>
      <c r="E13" s="18">
        <v>6</v>
      </c>
      <c r="F13" s="17">
        <v>6</v>
      </c>
      <c r="G13" s="18">
        <v>6.5</v>
      </c>
      <c r="H13" s="17">
        <v>6</v>
      </c>
      <c r="I13" s="38"/>
    </row>
    <row r="14" spans="1:9" ht="16" thickBot="1" x14ac:dyDescent="0.25">
      <c r="A14" s="2"/>
      <c r="B14" s="22" t="s">
        <v>2</v>
      </c>
      <c r="C14" s="23">
        <f>SUM(C4:C13)</f>
        <v>100</v>
      </c>
      <c r="D14" s="24">
        <f>SUM(D4:D13)</f>
        <v>55</v>
      </c>
      <c r="E14" s="45">
        <f>SUM(E4:E13)</f>
        <v>58</v>
      </c>
      <c r="F14" s="26">
        <f>SUM(F4:F13)</f>
        <v>57</v>
      </c>
      <c r="G14" s="25">
        <f t="shared" ref="G14:H14" si="0">SUM(G4:G13)</f>
        <v>57</v>
      </c>
      <c r="H14" s="27">
        <f t="shared" si="0"/>
        <v>57.5</v>
      </c>
      <c r="I14" s="28">
        <f>I4</f>
        <v>0</v>
      </c>
    </row>
    <row r="17" spans="1:9" ht="16" x14ac:dyDescent="0.2">
      <c r="A17" s="5" t="s">
        <v>15</v>
      </c>
      <c r="B17" s="5" t="str">
        <f>'Сводный протокол'!B10</f>
        <v>Скорпион (Заец, Кильдеева)</v>
      </c>
    </row>
    <row r="18" spans="1:9" ht="28" x14ac:dyDescent="0.2">
      <c r="A18" s="2" t="s">
        <v>9</v>
      </c>
      <c r="B18" s="1" t="s">
        <v>0</v>
      </c>
      <c r="C18" s="3" t="s">
        <v>1</v>
      </c>
      <c r="D18" s="17" t="s">
        <v>3</v>
      </c>
      <c r="E18" s="18" t="s">
        <v>4</v>
      </c>
      <c r="F18" s="17" t="s">
        <v>5</v>
      </c>
      <c r="G18" s="18" t="s">
        <v>6</v>
      </c>
      <c r="H18" s="17" t="s">
        <v>7</v>
      </c>
      <c r="I18" s="4" t="s">
        <v>8</v>
      </c>
    </row>
    <row r="19" spans="1:9" ht="16" x14ac:dyDescent="0.2">
      <c r="A19" s="2">
        <v>1</v>
      </c>
      <c r="B19" s="19" t="s">
        <v>22</v>
      </c>
      <c r="C19" s="3">
        <v>10</v>
      </c>
      <c r="D19" s="17">
        <v>5.5</v>
      </c>
      <c r="E19" s="34">
        <v>5.5</v>
      </c>
      <c r="F19" s="33">
        <v>6</v>
      </c>
      <c r="G19" s="18">
        <v>6</v>
      </c>
      <c r="H19" s="17">
        <v>6</v>
      </c>
      <c r="I19" s="37"/>
    </row>
    <row r="20" spans="1:9" ht="16" x14ac:dyDescent="0.2">
      <c r="A20" s="20">
        <v>2</v>
      </c>
      <c r="B20" s="19" t="s">
        <v>23</v>
      </c>
      <c r="C20" s="3">
        <v>10</v>
      </c>
      <c r="D20" s="17">
        <v>6</v>
      </c>
      <c r="E20" s="35">
        <v>6</v>
      </c>
      <c r="F20" s="17">
        <v>6</v>
      </c>
      <c r="G20" s="18">
        <v>6.5</v>
      </c>
      <c r="H20" s="17">
        <v>6</v>
      </c>
      <c r="I20" s="37"/>
    </row>
    <row r="21" spans="1:9" ht="16" x14ac:dyDescent="0.2">
      <c r="A21" s="20">
        <v>3</v>
      </c>
      <c r="B21" s="19" t="s">
        <v>24</v>
      </c>
      <c r="C21" s="3">
        <v>10</v>
      </c>
      <c r="D21" s="17">
        <v>5</v>
      </c>
      <c r="E21" s="34">
        <v>5.5</v>
      </c>
      <c r="F21" s="17">
        <v>6</v>
      </c>
      <c r="G21" s="18">
        <v>6.5</v>
      </c>
      <c r="H21" s="17">
        <v>6.5</v>
      </c>
      <c r="I21" s="37"/>
    </row>
    <row r="22" spans="1:9" ht="16" x14ac:dyDescent="0.2">
      <c r="A22" s="20">
        <v>4</v>
      </c>
      <c r="B22" s="21" t="s">
        <v>25</v>
      </c>
      <c r="C22" s="3">
        <v>10</v>
      </c>
      <c r="D22" s="17">
        <v>5.5</v>
      </c>
      <c r="E22" s="18">
        <v>6</v>
      </c>
      <c r="F22" s="17">
        <v>6</v>
      </c>
      <c r="G22" s="18">
        <v>6</v>
      </c>
      <c r="H22" s="17">
        <v>6</v>
      </c>
      <c r="I22" s="37"/>
    </row>
    <row r="23" spans="1:9" ht="16" x14ac:dyDescent="0.2">
      <c r="A23" s="20">
        <v>5</v>
      </c>
      <c r="B23" s="19" t="s">
        <v>26</v>
      </c>
      <c r="C23" s="3">
        <v>10</v>
      </c>
      <c r="D23" s="17">
        <v>5</v>
      </c>
      <c r="E23" s="18">
        <v>6</v>
      </c>
      <c r="F23" s="17">
        <v>6</v>
      </c>
      <c r="G23" s="18">
        <v>6</v>
      </c>
      <c r="H23" s="17">
        <v>6.5</v>
      </c>
      <c r="I23" s="37"/>
    </row>
    <row r="24" spans="1:9" ht="16" x14ac:dyDescent="0.2">
      <c r="A24" s="20">
        <v>6</v>
      </c>
      <c r="B24" s="21" t="s">
        <v>16</v>
      </c>
      <c r="C24" s="3">
        <v>10</v>
      </c>
      <c r="D24" s="17">
        <v>5</v>
      </c>
      <c r="E24" s="18">
        <v>6</v>
      </c>
      <c r="F24" s="17">
        <v>6</v>
      </c>
      <c r="G24" s="18">
        <v>6.5</v>
      </c>
      <c r="H24" s="17">
        <v>6</v>
      </c>
      <c r="I24" s="37"/>
    </row>
    <row r="25" spans="1:9" ht="16" x14ac:dyDescent="0.2">
      <c r="A25" s="20">
        <v>7</v>
      </c>
      <c r="B25" s="19" t="s">
        <v>27</v>
      </c>
      <c r="C25" s="3">
        <v>10</v>
      </c>
      <c r="D25" s="17">
        <v>6.5</v>
      </c>
      <c r="E25" s="18">
        <v>7</v>
      </c>
      <c r="F25" s="17">
        <v>6</v>
      </c>
      <c r="G25" s="18">
        <v>6.5</v>
      </c>
      <c r="H25" s="17">
        <v>6</v>
      </c>
      <c r="I25" s="37"/>
    </row>
    <row r="26" spans="1:9" ht="16" x14ac:dyDescent="0.2">
      <c r="A26" s="20">
        <v>8</v>
      </c>
      <c r="B26" s="19" t="s">
        <v>28</v>
      </c>
      <c r="C26" s="3">
        <v>10</v>
      </c>
      <c r="D26" s="17">
        <v>5</v>
      </c>
      <c r="E26" s="18">
        <v>6</v>
      </c>
      <c r="F26" s="17">
        <v>5.5</v>
      </c>
      <c r="G26" s="18">
        <v>6.5</v>
      </c>
      <c r="H26" s="17">
        <v>6.5</v>
      </c>
      <c r="I26" s="37"/>
    </row>
    <row r="27" spans="1:9" ht="16" x14ac:dyDescent="0.2">
      <c r="A27" s="20">
        <v>9</v>
      </c>
      <c r="B27" s="19" t="s">
        <v>29</v>
      </c>
      <c r="C27" s="3">
        <v>10</v>
      </c>
      <c r="D27" s="17">
        <v>6</v>
      </c>
      <c r="E27" s="18">
        <v>6</v>
      </c>
      <c r="F27" s="17">
        <v>5.5</v>
      </c>
      <c r="G27" s="18">
        <v>6.5</v>
      </c>
      <c r="H27" s="17">
        <v>6</v>
      </c>
      <c r="I27" s="37"/>
    </row>
    <row r="28" spans="1:9" ht="17" thickBot="1" x14ac:dyDescent="0.25">
      <c r="A28" s="20">
        <v>10</v>
      </c>
      <c r="B28" s="19" t="s">
        <v>30</v>
      </c>
      <c r="C28" s="3">
        <v>10</v>
      </c>
      <c r="D28" s="17">
        <v>5.5</v>
      </c>
      <c r="E28" s="18">
        <v>6</v>
      </c>
      <c r="F28" s="17">
        <v>6</v>
      </c>
      <c r="G28" s="18">
        <v>6.5</v>
      </c>
      <c r="H28" s="17">
        <v>6.5</v>
      </c>
      <c r="I28" s="38"/>
    </row>
    <row r="29" spans="1:9" ht="16" thickBot="1" x14ac:dyDescent="0.25">
      <c r="A29" s="2"/>
      <c r="B29" s="22" t="s">
        <v>2</v>
      </c>
      <c r="C29" s="23">
        <f>SUM(C19:C28)</f>
        <v>100</v>
      </c>
      <c r="D29" s="24">
        <f>SUM(D19:D28)</f>
        <v>55</v>
      </c>
      <c r="E29" s="25">
        <f t="shared" ref="E29:H29" si="1">SUM(E19:E28)</f>
        <v>60</v>
      </c>
      <c r="F29" s="26">
        <f t="shared" si="1"/>
        <v>59</v>
      </c>
      <c r="G29" s="25">
        <f t="shared" si="1"/>
        <v>63.5</v>
      </c>
      <c r="H29" s="27">
        <f t="shared" si="1"/>
        <v>62</v>
      </c>
      <c r="I29" s="28">
        <f>I19</f>
        <v>0</v>
      </c>
    </row>
    <row r="31" spans="1:9" ht="16" x14ac:dyDescent="0.2">
      <c r="A31" s="5" t="s">
        <v>40</v>
      </c>
      <c r="B31" s="5" t="str">
        <f>'Сводный протокол'!B11</f>
        <v>Лайм, (Сафронова, Калимуллина)</v>
      </c>
    </row>
    <row r="32" spans="1:9" ht="28" x14ac:dyDescent="0.2">
      <c r="A32" s="2" t="s">
        <v>9</v>
      </c>
      <c r="B32" s="1" t="s">
        <v>0</v>
      </c>
      <c r="C32" s="3" t="s">
        <v>1</v>
      </c>
      <c r="D32" s="17" t="s">
        <v>3</v>
      </c>
      <c r="E32" s="18" t="s">
        <v>4</v>
      </c>
      <c r="F32" s="17" t="s">
        <v>5</v>
      </c>
      <c r="G32" s="18" t="s">
        <v>6</v>
      </c>
      <c r="H32" s="17" t="s">
        <v>7</v>
      </c>
      <c r="I32" s="4" t="s">
        <v>8</v>
      </c>
    </row>
    <row r="33" spans="1:9" ht="16" x14ac:dyDescent="0.2">
      <c r="A33" s="2">
        <v>1</v>
      </c>
      <c r="B33" s="19" t="s">
        <v>22</v>
      </c>
      <c r="C33" s="3">
        <v>10</v>
      </c>
      <c r="D33" s="17">
        <v>5</v>
      </c>
      <c r="E33" s="35">
        <v>5</v>
      </c>
      <c r="F33" s="33">
        <v>5</v>
      </c>
      <c r="G33" s="18">
        <v>4.5</v>
      </c>
      <c r="H33" s="17">
        <v>5</v>
      </c>
      <c r="I33" s="37"/>
    </row>
    <row r="34" spans="1:9" ht="16" x14ac:dyDescent="0.2">
      <c r="A34" s="20">
        <v>2</v>
      </c>
      <c r="B34" s="19" t="s">
        <v>23</v>
      </c>
      <c r="C34" s="3">
        <v>10</v>
      </c>
      <c r="D34" s="17">
        <v>5</v>
      </c>
      <c r="E34" s="35">
        <v>5</v>
      </c>
      <c r="F34" s="17">
        <v>5</v>
      </c>
      <c r="G34" s="18">
        <v>4.5</v>
      </c>
      <c r="H34" s="17">
        <v>5</v>
      </c>
      <c r="I34" s="37"/>
    </row>
    <row r="35" spans="1:9" ht="16" x14ac:dyDescent="0.2">
      <c r="A35" s="20">
        <v>3</v>
      </c>
      <c r="B35" s="19" t="s">
        <v>24</v>
      </c>
      <c r="C35" s="3">
        <v>10</v>
      </c>
      <c r="D35" s="17">
        <v>5</v>
      </c>
      <c r="E35" s="35">
        <v>5</v>
      </c>
      <c r="F35" s="17">
        <v>5</v>
      </c>
      <c r="G35" s="18">
        <v>4.5</v>
      </c>
      <c r="H35" s="17">
        <v>5</v>
      </c>
      <c r="I35" s="37"/>
    </row>
    <row r="36" spans="1:9" ht="16" x14ac:dyDescent="0.2">
      <c r="A36" s="20">
        <v>4</v>
      </c>
      <c r="B36" s="21" t="s">
        <v>25</v>
      </c>
      <c r="C36" s="3">
        <v>10</v>
      </c>
      <c r="D36" s="17">
        <v>5</v>
      </c>
      <c r="E36" s="18">
        <v>5</v>
      </c>
      <c r="F36" s="17">
        <v>5</v>
      </c>
      <c r="G36" s="18">
        <v>5</v>
      </c>
      <c r="H36" s="17">
        <v>5</v>
      </c>
      <c r="I36" s="37"/>
    </row>
    <row r="37" spans="1:9" ht="16" x14ac:dyDescent="0.2">
      <c r="A37" s="20">
        <v>5</v>
      </c>
      <c r="B37" s="19" t="s">
        <v>26</v>
      </c>
      <c r="C37" s="3">
        <v>10</v>
      </c>
      <c r="D37" s="17">
        <v>5</v>
      </c>
      <c r="E37" s="18">
        <v>5.5</v>
      </c>
      <c r="F37" s="17">
        <v>5.5</v>
      </c>
      <c r="G37" s="18">
        <v>5</v>
      </c>
      <c r="H37" s="17">
        <v>5.5</v>
      </c>
      <c r="I37" s="37"/>
    </row>
    <row r="38" spans="1:9" ht="16" x14ac:dyDescent="0.2">
      <c r="A38" s="20">
        <v>6</v>
      </c>
      <c r="B38" s="21" t="s">
        <v>16</v>
      </c>
      <c r="C38" s="3">
        <v>10</v>
      </c>
      <c r="D38" s="17">
        <v>5</v>
      </c>
      <c r="E38" s="18">
        <v>5</v>
      </c>
      <c r="F38" s="17">
        <v>5</v>
      </c>
      <c r="G38" s="18">
        <v>5</v>
      </c>
      <c r="H38" s="17">
        <v>5</v>
      </c>
      <c r="I38" s="37"/>
    </row>
    <row r="39" spans="1:9" ht="16" x14ac:dyDescent="0.2">
      <c r="A39" s="20">
        <v>7</v>
      </c>
      <c r="B39" s="19" t="s">
        <v>27</v>
      </c>
      <c r="C39" s="3">
        <v>10</v>
      </c>
      <c r="D39" s="17">
        <v>5</v>
      </c>
      <c r="E39" s="18">
        <v>5.5</v>
      </c>
      <c r="F39" s="17">
        <v>5</v>
      </c>
      <c r="G39" s="18">
        <v>5</v>
      </c>
      <c r="H39" s="17">
        <v>5.5</v>
      </c>
      <c r="I39" s="37"/>
    </row>
    <row r="40" spans="1:9" ht="16" x14ac:dyDescent="0.2">
      <c r="A40" s="20">
        <v>8</v>
      </c>
      <c r="B40" s="19" t="s">
        <v>28</v>
      </c>
      <c r="C40" s="3">
        <v>10</v>
      </c>
      <c r="D40" s="17">
        <v>5</v>
      </c>
      <c r="E40" s="18">
        <v>5.5</v>
      </c>
      <c r="F40" s="17">
        <v>5.5</v>
      </c>
      <c r="G40" s="18">
        <v>5</v>
      </c>
      <c r="H40" s="17">
        <v>5.5</v>
      </c>
      <c r="I40" s="37"/>
    </row>
    <row r="41" spans="1:9" ht="16" x14ac:dyDescent="0.2">
      <c r="A41" s="20">
        <v>9</v>
      </c>
      <c r="B41" s="19" t="s">
        <v>29</v>
      </c>
      <c r="C41" s="3">
        <v>10</v>
      </c>
      <c r="D41" s="17">
        <v>5</v>
      </c>
      <c r="E41" s="18">
        <v>5.5</v>
      </c>
      <c r="F41" s="17">
        <v>5</v>
      </c>
      <c r="G41" s="18">
        <v>5</v>
      </c>
      <c r="H41" s="17">
        <v>5.5</v>
      </c>
      <c r="I41" s="37"/>
    </row>
    <row r="42" spans="1:9" ht="17" thickBot="1" x14ac:dyDescent="0.25">
      <c r="A42" s="20">
        <v>10</v>
      </c>
      <c r="B42" s="19" t="s">
        <v>30</v>
      </c>
      <c r="C42" s="3">
        <v>10</v>
      </c>
      <c r="D42" s="17">
        <v>5</v>
      </c>
      <c r="E42" s="18">
        <v>5.5</v>
      </c>
      <c r="F42" s="17">
        <v>5.5</v>
      </c>
      <c r="G42" s="18">
        <v>6</v>
      </c>
      <c r="H42" s="17">
        <v>5.5</v>
      </c>
      <c r="I42" s="38"/>
    </row>
    <row r="43" spans="1:9" ht="16" thickBot="1" x14ac:dyDescent="0.25">
      <c r="A43" s="2"/>
      <c r="B43" s="22" t="s">
        <v>2</v>
      </c>
      <c r="C43" s="23">
        <f>SUM(C33:C42)</f>
        <v>100</v>
      </c>
      <c r="D43" s="24">
        <f>SUM(D33:D42)</f>
        <v>50</v>
      </c>
      <c r="E43" s="25">
        <f t="shared" ref="E43:H43" si="2">SUM(E33:E42)</f>
        <v>52.5</v>
      </c>
      <c r="F43" s="26">
        <f t="shared" si="2"/>
        <v>51.5</v>
      </c>
      <c r="G43" s="25">
        <f t="shared" si="2"/>
        <v>49.5</v>
      </c>
      <c r="H43" s="27">
        <f t="shared" si="2"/>
        <v>52.5</v>
      </c>
      <c r="I43" s="28">
        <f>I33</f>
        <v>0</v>
      </c>
    </row>
    <row r="45" spans="1:9" ht="16" x14ac:dyDescent="0.2">
      <c r="A45" s="5" t="s">
        <v>41</v>
      </c>
      <c r="B45" s="5" t="str">
        <f>'Сводный протокол'!B12</f>
        <v>Гвардия (Медведева, Чкернякова)</v>
      </c>
    </row>
    <row r="46" spans="1:9" ht="28" x14ac:dyDescent="0.2">
      <c r="A46" s="2" t="s">
        <v>9</v>
      </c>
      <c r="B46" s="1" t="s">
        <v>0</v>
      </c>
      <c r="C46" s="3" t="s">
        <v>1</v>
      </c>
      <c r="D46" s="17" t="s">
        <v>3</v>
      </c>
      <c r="E46" s="18" t="s">
        <v>4</v>
      </c>
      <c r="F46" s="17" t="s">
        <v>5</v>
      </c>
      <c r="G46" s="18" t="s">
        <v>6</v>
      </c>
      <c r="H46" s="17" t="s">
        <v>7</v>
      </c>
      <c r="I46" s="4" t="s">
        <v>8</v>
      </c>
    </row>
    <row r="47" spans="1:9" ht="16" x14ac:dyDescent="0.2">
      <c r="A47" s="2">
        <v>1</v>
      </c>
      <c r="B47" s="19" t="s">
        <v>22</v>
      </c>
      <c r="C47" s="3">
        <v>10</v>
      </c>
      <c r="D47" s="17">
        <v>6</v>
      </c>
      <c r="E47" s="35">
        <v>6</v>
      </c>
      <c r="F47" s="30">
        <v>6.5</v>
      </c>
      <c r="G47" s="18">
        <v>6</v>
      </c>
      <c r="H47" s="17">
        <v>6</v>
      </c>
      <c r="I47" s="37"/>
    </row>
    <row r="48" spans="1:9" ht="16" x14ac:dyDescent="0.2">
      <c r="A48" s="20">
        <v>2</v>
      </c>
      <c r="B48" s="19" t="s">
        <v>23</v>
      </c>
      <c r="C48" s="3">
        <v>10</v>
      </c>
      <c r="D48" s="17">
        <v>6</v>
      </c>
      <c r="E48" s="35">
        <v>6</v>
      </c>
      <c r="F48" s="17">
        <v>6.5</v>
      </c>
      <c r="G48" s="18">
        <v>6</v>
      </c>
      <c r="H48" s="17">
        <v>6</v>
      </c>
      <c r="I48" s="37"/>
    </row>
    <row r="49" spans="1:9" ht="16" x14ac:dyDescent="0.2">
      <c r="A49" s="20">
        <v>3</v>
      </c>
      <c r="B49" s="19" t="s">
        <v>24</v>
      </c>
      <c r="C49" s="3">
        <v>10</v>
      </c>
      <c r="D49" s="17">
        <v>6</v>
      </c>
      <c r="E49" s="35">
        <v>6</v>
      </c>
      <c r="F49" s="17">
        <v>6.5</v>
      </c>
      <c r="G49" s="18">
        <v>6</v>
      </c>
      <c r="H49" s="17">
        <v>6</v>
      </c>
      <c r="I49" s="37"/>
    </row>
    <row r="50" spans="1:9" ht="16" x14ac:dyDescent="0.2">
      <c r="A50" s="20">
        <v>4</v>
      </c>
      <c r="B50" s="21" t="s">
        <v>25</v>
      </c>
      <c r="C50" s="3">
        <v>10</v>
      </c>
      <c r="D50" s="17">
        <v>6</v>
      </c>
      <c r="E50" s="18">
        <v>6</v>
      </c>
      <c r="F50" s="17">
        <v>6</v>
      </c>
      <c r="G50" s="18">
        <v>6</v>
      </c>
      <c r="H50" s="17">
        <v>6</v>
      </c>
      <c r="I50" s="37"/>
    </row>
    <row r="51" spans="1:9" ht="16" x14ac:dyDescent="0.2">
      <c r="A51" s="20">
        <v>5</v>
      </c>
      <c r="B51" s="19" t="s">
        <v>26</v>
      </c>
      <c r="C51" s="3">
        <v>10</v>
      </c>
      <c r="D51" s="17">
        <v>6</v>
      </c>
      <c r="E51" s="18">
        <v>6</v>
      </c>
      <c r="F51" s="17">
        <v>6.5</v>
      </c>
      <c r="G51" s="18">
        <v>5</v>
      </c>
      <c r="H51" s="17">
        <v>6</v>
      </c>
      <c r="I51" s="37"/>
    </row>
    <row r="52" spans="1:9" ht="16" x14ac:dyDescent="0.2">
      <c r="A52" s="20">
        <v>6</v>
      </c>
      <c r="B52" s="21" t="s">
        <v>16</v>
      </c>
      <c r="C52" s="3">
        <v>10</v>
      </c>
      <c r="D52" s="17">
        <v>6</v>
      </c>
      <c r="E52" s="18">
        <v>6</v>
      </c>
      <c r="F52" s="17">
        <v>6</v>
      </c>
      <c r="G52" s="18">
        <v>5.5</v>
      </c>
      <c r="H52" s="17">
        <v>6</v>
      </c>
      <c r="I52" s="37"/>
    </row>
    <row r="53" spans="1:9" ht="16" x14ac:dyDescent="0.2">
      <c r="A53" s="20">
        <v>7</v>
      </c>
      <c r="B53" s="19" t="s">
        <v>27</v>
      </c>
      <c r="C53" s="3">
        <v>10</v>
      </c>
      <c r="D53" s="17">
        <v>6</v>
      </c>
      <c r="E53" s="18">
        <v>6</v>
      </c>
      <c r="F53" s="17">
        <v>6.5</v>
      </c>
      <c r="G53" s="18">
        <v>6</v>
      </c>
      <c r="H53" s="17">
        <v>6</v>
      </c>
      <c r="I53" s="37"/>
    </row>
    <row r="54" spans="1:9" ht="16" x14ac:dyDescent="0.2">
      <c r="A54" s="20">
        <v>8</v>
      </c>
      <c r="B54" s="19" t="s">
        <v>28</v>
      </c>
      <c r="C54" s="3">
        <v>10</v>
      </c>
      <c r="D54" s="17">
        <v>6</v>
      </c>
      <c r="E54" s="18">
        <v>6</v>
      </c>
      <c r="F54" s="17">
        <v>6.5</v>
      </c>
      <c r="G54" s="18">
        <v>6</v>
      </c>
      <c r="H54" s="17">
        <v>6</v>
      </c>
      <c r="I54" s="37"/>
    </row>
    <row r="55" spans="1:9" ht="16" x14ac:dyDescent="0.2">
      <c r="A55" s="20">
        <v>9</v>
      </c>
      <c r="B55" s="19" t="s">
        <v>29</v>
      </c>
      <c r="C55" s="3">
        <v>10</v>
      </c>
      <c r="D55" s="17">
        <v>6</v>
      </c>
      <c r="E55" s="18">
        <v>6</v>
      </c>
      <c r="F55" s="17">
        <v>6</v>
      </c>
      <c r="G55" s="18">
        <v>6</v>
      </c>
      <c r="H55" s="17">
        <v>6</v>
      </c>
      <c r="I55" s="37"/>
    </row>
    <row r="56" spans="1:9" ht="17" thickBot="1" x14ac:dyDescent="0.25">
      <c r="A56" s="20">
        <v>10</v>
      </c>
      <c r="B56" s="19" t="s">
        <v>30</v>
      </c>
      <c r="C56" s="3">
        <v>10</v>
      </c>
      <c r="D56" s="17">
        <v>6</v>
      </c>
      <c r="E56" s="18">
        <v>6</v>
      </c>
      <c r="F56" s="17">
        <v>6.5</v>
      </c>
      <c r="G56" s="18">
        <v>6.5</v>
      </c>
      <c r="H56" s="17">
        <v>6.5</v>
      </c>
      <c r="I56" s="38"/>
    </row>
    <row r="57" spans="1:9" ht="16" thickBot="1" x14ac:dyDescent="0.25">
      <c r="A57" s="2"/>
      <c r="B57" s="22" t="s">
        <v>2</v>
      </c>
      <c r="C57" s="23">
        <f>SUM(C47:C56)</f>
        <v>100</v>
      </c>
      <c r="D57" s="24">
        <f>SUM(D47:D56)</f>
        <v>60</v>
      </c>
      <c r="E57" s="25">
        <f t="shared" ref="E57:H57" si="3">SUM(E47:E56)</f>
        <v>60</v>
      </c>
      <c r="F57" s="26">
        <f t="shared" si="3"/>
        <v>63.5</v>
      </c>
      <c r="G57" s="25">
        <f t="shared" si="3"/>
        <v>59</v>
      </c>
      <c r="H57" s="27">
        <f t="shared" si="3"/>
        <v>60.5</v>
      </c>
      <c r="I57" s="28">
        <f>I47</f>
        <v>0</v>
      </c>
    </row>
  </sheetData>
  <mergeCells count="5">
    <mergeCell ref="B1:I1"/>
    <mergeCell ref="I4:I13"/>
    <mergeCell ref="I19:I28"/>
    <mergeCell ref="I33:I42"/>
    <mergeCell ref="I47:I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"/>
  <sheetViews>
    <sheetView workbookViewId="0">
      <selection activeCell="E12" sqref="E12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14.33203125" customWidth="1"/>
  </cols>
  <sheetData>
    <row r="1" spans="1:12" ht="48" customHeight="1" x14ac:dyDescent="0.2">
      <c r="A1" s="9"/>
      <c r="B1" s="39" t="s">
        <v>34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7.25" customHeight="1" x14ac:dyDescent="0.2">
      <c r="A2" s="9"/>
      <c r="B2" s="10" t="s">
        <v>31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">
      <c r="A3" s="9"/>
      <c r="B3" s="10" t="s">
        <v>20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">
      <c r="A4" s="9"/>
      <c r="B4" s="10" t="s">
        <v>33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2">
      <c r="A5" s="9"/>
      <c r="B5" s="12" t="s">
        <v>39</v>
      </c>
      <c r="C5" s="9"/>
      <c r="F5" s="9"/>
      <c r="G5" s="9"/>
      <c r="H5" s="9"/>
      <c r="I5" s="9"/>
      <c r="J5" s="9"/>
      <c r="K5" s="9"/>
    </row>
    <row r="6" spans="1:12" ht="15" customHeight="1" x14ac:dyDescent="0.2">
      <c r="A6" s="9"/>
      <c r="B6" s="12"/>
      <c r="C6" s="9"/>
      <c r="D6" s="16" t="s">
        <v>17</v>
      </c>
      <c r="E6" s="9"/>
      <c r="F6" s="9"/>
      <c r="G6" s="9"/>
      <c r="H6" s="9"/>
      <c r="I6" s="9"/>
      <c r="J6" s="9"/>
      <c r="K6" s="9"/>
    </row>
    <row r="7" spans="1:12" x14ac:dyDescent="0.2">
      <c r="A7" s="43" t="s">
        <v>9</v>
      </c>
      <c r="B7" s="43" t="s">
        <v>11</v>
      </c>
      <c r="C7" s="44" t="s">
        <v>12</v>
      </c>
      <c r="D7" s="44"/>
      <c r="E7" s="44"/>
      <c r="F7" s="44"/>
      <c r="G7" s="44"/>
      <c r="H7" s="41" t="s">
        <v>21</v>
      </c>
      <c r="I7" s="44" t="s">
        <v>8</v>
      </c>
      <c r="J7" s="40" t="s">
        <v>13</v>
      </c>
      <c r="K7" s="40" t="s">
        <v>14</v>
      </c>
    </row>
    <row r="8" spans="1:12" x14ac:dyDescent="0.2">
      <c r="A8" s="43"/>
      <c r="B8" s="43"/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42"/>
      <c r="I8" s="44"/>
      <c r="J8" s="40"/>
      <c r="K8" s="40"/>
    </row>
    <row r="9" spans="1:12" ht="16" x14ac:dyDescent="0.2">
      <c r="A9" s="8">
        <v>1</v>
      </c>
      <c r="B9" s="31" t="s">
        <v>35</v>
      </c>
      <c r="C9" s="29">
        <f>'Ввод баллов'!D14</f>
        <v>55</v>
      </c>
      <c r="D9" s="29">
        <f>'Ввод баллов'!E14</f>
        <v>58</v>
      </c>
      <c r="E9" s="29">
        <f>'Ввод баллов'!F14</f>
        <v>57</v>
      </c>
      <c r="F9" s="29">
        <f>'Ввод баллов'!G14</f>
        <v>57</v>
      </c>
      <c r="G9" s="29">
        <f>'Ввод баллов'!H14</f>
        <v>57.5</v>
      </c>
      <c r="H9" s="29">
        <f>SUM(C9:G9)-MIN(C9:G9)-MAX(C9:G9)</f>
        <v>171.5</v>
      </c>
      <c r="I9" s="6">
        <f>'Ввод баллов'!I14</f>
        <v>0</v>
      </c>
      <c r="J9" s="7">
        <f>H9-I9*3</f>
        <v>171.5</v>
      </c>
      <c r="K9" s="6">
        <f>RANK($J9,$J$9:$J$12,0)</f>
        <v>3</v>
      </c>
    </row>
    <row r="10" spans="1:12" ht="16" x14ac:dyDescent="0.2">
      <c r="A10" s="8">
        <v>2</v>
      </c>
      <c r="B10" s="31" t="s">
        <v>36</v>
      </c>
      <c r="C10" s="29">
        <f>'Ввод баллов'!D29</f>
        <v>55</v>
      </c>
      <c r="D10" s="6">
        <f>'Ввод баллов'!D29</f>
        <v>55</v>
      </c>
      <c r="E10" s="6">
        <f>'Ввод баллов'!E29</f>
        <v>60</v>
      </c>
      <c r="F10" s="6">
        <f>'Ввод баллов'!F29</f>
        <v>59</v>
      </c>
      <c r="G10" s="6">
        <f>'Ввод баллов'!G29</f>
        <v>63.5</v>
      </c>
      <c r="H10" s="29">
        <f t="shared" ref="H10:H12" si="0">SUM(C10:G10)-MIN(C10:G10)-MAX(C10:G10)</f>
        <v>174</v>
      </c>
      <c r="I10" s="6">
        <f>'Ввод баллов'!I29</f>
        <v>0</v>
      </c>
      <c r="J10" s="7">
        <f t="shared" ref="J10:J12" si="1">H10-I10*3</f>
        <v>174</v>
      </c>
      <c r="K10" s="6">
        <f t="shared" ref="K10:K12" si="2">RANK($J10,$J$9:$J$12,0)</f>
        <v>2</v>
      </c>
    </row>
    <row r="11" spans="1:12" ht="16" x14ac:dyDescent="0.2">
      <c r="A11" s="8">
        <v>3</v>
      </c>
      <c r="B11" s="32" t="s">
        <v>42</v>
      </c>
      <c r="C11" s="29">
        <f>'Ввод баллов'!D43</f>
        <v>50</v>
      </c>
      <c r="D11" s="29">
        <f>'Ввод баллов'!E43</f>
        <v>52.5</v>
      </c>
      <c r="E11" s="29">
        <f>'Ввод баллов'!F43</f>
        <v>51.5</v>
      </c>
      <c r="F11" s="29">
        <f>'Ввод баллов'!G43</f>
        <v>49.5</v>
      </c>
      <c r="G11" s="29">
        <f>'Ввод баллов'!H43</f>
        <v>52.5</v>
      </c>
      <c r="H11" s="29">
        <f t="shared" si="0"/>
        <v>154</v>
      </c>
      <c r="I11" s="6">
        <f>'Ввод баллов'!I43</f>
        <v>0</v>
      </c>
      <c r="J11" s="7">
        <f>H11-I11*3</f>
        <v>154</v>
      </c>
      <c r="K11" s="6">
        <f t="shared" si="2"/>
        <v>4</v>
      </c>
    </row>
    <row r="12" spans="1:12" ht="16" x14ac:dyDescent="0.2">
      <c r="A12" s="8">
        <v>4</v>
      </c>
      <c r="B12" s="32" t="s">
        <v>37</v>
      </c>
      <c r="C12" s="29">
        <f>'Ввод баллов'!D57</f>
        <v>60</v>
      </c>
      <c r="D12" s="29">
        <f>'Ввод баллов'!E57</f>
        <v>60</v>
      </c>
      <c r="E12" s="29">
        <f>'Ввод баллов'!F57</f>
        <v>63.5</v>
      </c>
      <c r="F12" s="29">
        <f>'Ввод баллов'!G57</f>
        <v>59</v>
      </c>
      <c r="G12" s="29">
        <f>'Ввод баллов'!H57</f>
        <v>60.5</v>
      </c>
      <c r="H12" s="29">
        <f t="shared" si="0"/>
        <v>180.5</v>
      </c>
      <c r="I12" s="6">
        <f>'Ввод баллов'!I57</f>
        <v>0</v>
      </c>
      <c r="J12" s="7">
        <f t="shared" si="1"/>
        <v>180.5</v>
      </c>
      <c r="K12" s="6">
        <f t="shared" si="2"/>
        <v>1</v>
      </c>
    </row>
    <row r="13" spans="1:12" ht="36" customHeight="1" x14ac:dyDescent="0.2">
      <c r="A13" s="9"/>
      <c r="B13" s="13" t="s">
        <v>32</v>
      </c>
      <c r="C13" s="9"/>
      <c r="D13" s="9"/>
      <c r="E13" s="9"/>
      <c r="F13" s="9"/>
      <c r="G13" s="9"/>
      <c r="H13" s="9"/>
      <c r="I13" s="9"/>
      <c r="J13" s="9"/>
      <c r="K13" s="9"/>
    </row>
    <row r="14" spans="1:12" ht="17" x14ac:dyDescent="0.2">
      <c r="A14" s="9"/>
      <c r="B14" s="13" t="s">
        <v>18</v>
      </c>
      <c r="C14" s="9"/>
      <c r="D14" s="9"/>
      <c r="E14" s="9"/>
      <c r="F14" s="9"/>
      <c r="G14" s="9"/>
      <c r="H14" s="9"/>
      <c r="I14" s="9"/>
      <c r="J14" s="9"/>
      <c r="K14" s="9"/>
    </row>
    <row r="15" spans="1:12" ht="17" x14ac:dyDescent="0.2">
      <c r="A15" s="9"/>
      <c r="B15" s="13" t="s">
        <v>38</v>
      </c>
      <c r="C15" s="9"/>
      <c r="D15" s="9"/>
      <c r="E15" s="9"/>
      <c r="F15" s="9"/>
      <c r="G15" s="9"/>
      <c r="H15" s="9"/>
      <c r="I15" s="9"/>
      <c r="J15" s="9"/>
      <c r="K15" s="9"/>
    </row>
    <row r="16" spans="1:12" ht="17" x14ac:dyDescent="0.2">
      <c r="A16" s="9"/>
      <c r="B16" s="13" t="s">
        <v>18</v>
      </c>
      <c r="C16" s="9"/>
      <c r="D16" s="9"/>
      <c r="E16" s="9"/>
      <c r="F16" s="9"/>
      <c r="G16" s="9"/>
      <c r="H16" s="9"/>
      <c r="I16" s="9"/>
      <c r="J16" s="9"/>
      <c r="K16" s="9"/>
    </row>
    <row r="17" spans="2:2" x14ac:dyDescent="0.2">
      <c r="B17" s="14" t="s">
        <v>19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2024-12-22T20:22:02Z</dcterms:modified>
</cp:coreProperties>
</file>