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917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vladislav/Desktop/Новая папка 2/"/>
    </mc:Choice>
  </mc:AlternateContent>
  <xr:revisionPtr revIDLastSave="0" documentId="13_ncr:1_{3DA305B0-77A2-0A4B-9C1C-BB6D1FE7A6F0}" xr6:coauthVersionLast="47" xr6:coauthVersionMax="47" xr10:uidLastSave="{00000000-0000-0000-0000-000000000000}"/>
  <bookViews>
    <workbookView xWindow="0" yWindow="500" windowWidth="22700" windowHeight="14480" xr2:uid="{00000000-000D-0000-FFFF-FFFF00000000}"/>
  </bookViews>
  <sheets>
    <sheet name="Ввод баллов" sheetId="1" r:id="rId1"/>
    <sheet name="Сводный протокол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1" i="1" l="1"/>
  <c r="I9" i="2" s="1"/>
  <c r="H11" i="1"/>
  <c r="G11" i="1"/>
  <c r="F11" i="1"/>
  <c r="B4" i="1"/>
  <c r="D11" i="1"/>
  <c r="C9" i="2" s="1"/>
  <c r="B1" i="1" l="1"/>
  <c r="G9" i="2" l="1"/>
  <c r="F9" i="2"/>
  <c r="E9" i="2"/>
  <c r="E11" i="1"/>
  <c r="D9" i="2" s="1"/>
  <c r="C11" i="1"/>
  <c r="H9" i="2" l="1"/>
  <c r="J9" i="2" s="1"/>
  <c r="K9" i="2" l="1"/>
</calcChain>
</file>

<file path=xl/sharedStrings.xml><?xml version="1.0" encoding="utf-8"?>
<sst xmlns="http://schemas.openxmlformats.org/spreadsheetml/2006/main" count="40" uniqueCount="32">
  <si>
    <t>КРИТЕРИИ</t>
  </si>
  <si>
    <t>МАКСИМАЛЬНЫЙ БАЛЛ</t>
  </si>
  <si>
    <t>ОБЩАЯ ОЦЕНКА:</t>
  </si>
  <si>
    <t>Судья 1</t>
  </si>
  <si>
    <t>Судья 2</t>
  </si>
  <si>
    <t>Судья 3</t>
  </si>
  <si>
    <t>Судья 4</t>
  </si>
  <si>
    <t>Судья 5</t>
  </si>
  <si>
    <t>Сбавки</t>
  </si>
  <si>
    <t>№</t>
  </si>
  <si>
    <t>1.</t>
  </si>
  <si>
    <t>Команда</t>
  </si>
  <si>
    <t>Оценки</t>
  </si>
  <si>
    <t>Итоговая оценка</t>
  </si>
  <si>
    <t>Место</t>
  </si>
  <si>
    <t>Сложность</t>
  </si>
  <si>
    <t>Сводный протокол</t>
  </si>
  <si>
    <t xml:space="preserve">                                      (подпись)</t>
  </si>
  <si>
    <t>М.п.</t>
  </si>
  <si>
    <t>Место проведения - г. Санкт-Петербург, г. Сестрорецк</t>
  </si>
  <si>
    <t>Сумма баллов</t>
  </si>
  <si>
    <t>Техническое исполнение</t>
  </si>
  <si>
    <t>Форма и появление станта</t>
  </si>
  <si>
    <t>Переходы</t>
  </si>
  <si>
    <t>Эффектность</t>
  </si>
  <si>
    <t>Дисциплина - ЧИРЛИДИНГ СТАНТ</t>
  </si>
  <si>
    <t xml:space="preserve">Главный секретарь__________________Д.Д. Кудянова </t>
  </si>
  <si>
    <t>Возрастная категория - юноши, девушки</t>
  </si>
  <si>
    <t>GS Алиса</t>
  </si>
  <si>
    <t>Главный судья_____________________Н.А. Глушенкова</t>
  </si>
  <si>
    <t xml:space="preserve">Кубок по чир спорту (станты, двойки, соло)
</t>
  </si>
  <si>
    <t>Дата проведения - 21.12.2024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</si>
</sst>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1" xfId="0" applyFont="1" applyBorder="1" applyAlignment="1">
      <alignment horizontal="justify" vertical="center" wrapText="1"/>
    </xf>
    <xf numFmtId="0" fontId="0" fillId="0" borderId="1" xfId="0" applyBorder="1"/>
    <xf numFmtId="0" fontId="2" fillId="0" borderId="2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 wrapText="1"/>
    </xf>
    <xf numFmtId="0" fontId="4" fillId="0" borderId="0" xfId="0" applyFont="1"/>
    <xf numFmtId="0" fontId="5" fillId="0" borderId="1" xfId="0" applyFont="1" applyBorder="1"/>
    <xf numFmtId="0" fontId="3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center"/>
    </xf>
    <xf numFmtId="0" fontId="7" fillId="0" borderId="0" xfId="0" applyFont="1"/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5" fillId="0" borderId="0" xfId="0" applyFont="1" applyAlignment="1">
      <alignment horizontal="justify"/>
    </xf>
    <xf numFmtId="0" fontId="8" fillId="0" borderId="0" xfId="0" applyFont="1"/>
    <xf numFmtId="0" fontId="7" fillId="0" borderId="1" xfId="0" applyFont="1" applyBorder="1" applyAlignment="1">
      <alignment vertical="center"/>
    </xf>
    <xf numFmtId="0" fontId="9" fillId="0" borderId="0" xfId="0" applyFont="1"/>
    <xf numFmtId="0" fontId="5" fillId="4" borderId="1" xfId="0" applyFont="1" applyFill="1" applyBorder="1"/>
    <xf numFmtId="2" fontId="5" fillId="4" borderId="1" xfId="0" applyNumberFormat="1" applyFont="1" applyFill="1" applyBorder="1"/>
    <xf numFmtId="0" fontId="3" fillId="4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vertical="top" wrapText="1"/>
    </xf>
    <xf numFmtId="0" fontId="3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3" borderId="4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9" fillId="0" borderId="0" xfId="0" applyFont="1" applyAlignment="1">
      <alignment horizontal="center" vertical="top" wrapText="1"/>
    </xf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justify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1"/>
  <sheetViews>
    <sheetView tabSelected="1" workbookViewId="0">
      <selection activeCell="C18" sqref="C18"/>
    </sheetView>
  </sheetViews>
  <sheetFormatPr baseColWidth="10" defaultColWidth="8.83203125" defaultRowHeight="15" x14ac:dyDescent="0.2"/>
  <cols>
    <col min="1" max="1" width="5.5" customWidth="1"/>
    <col min="2" max="2" width="31.1640625" customWidth="1"/>
    <col min="3" max="3" width="13.5" customWidth="1"/>
    <col min="4" max="8" width="10.6640625" customWidth="1"/>
  </cols>
  <sheetData>
    <row r="1" spans="1:9" ht="47.25" customHeight="1" x14ac:dyDescent="0.2">
      <c r="B1" s="23" t="str">
        <f>'Сводный протокол'!B5</f>
        <v>Дисциплина - ЧИРЛИДИНГ СТАНТ</v>
      </c>
      <c r="C1" s="23"/>
      <c r="D1" s="23"/>
      <c r="E1" s="23"/>
      <c r="F1" s="23"/>
      <c r="G1" s="23"/>
      <c r="H1" s="23"/>
      <c r="I1" s="23"/>
    </row>
    <row r="4" spans="1:9" ht="16" x14ac:dyDescent="0.2">
      <c r="A4" s="6" t="s">
        <v>10</v>
      </c>
      <c r="B4" s="6" t="str">
        <f>'Сводный протокол'!B9</f>
        <v>GS Алиса</v>
      </c>
    </row>
    <row r="5" spans="1:9" ht="28" x14ac:dyDescent="0.2">
      <c r="A5" s="2" t="s">
        <v>9</v>
      </c>
      <c r="B5" s="1" t="s">
        <v>0</v>
      </c>
      <c r="C5" s="1" t="s">
        <v>1</v>
      </c>
      <c r="D5" s="3" t="s">
        <v>3</v>
      </c>
      <c r="E5" s="5" t="s">
        <v>4</v>
      </c>
      <c r="F5" s="3" t="s">
        <v>5</v>
      </c>
      <c r="G5" s="5" t="s">
        <v>6</v>
      </c>
      <c r="H5" s="3" t="s">
        <v>7</v>
      </c>
      <c r="I5" s="3" t="s">
        <v>8</v>
      </c>
    </row>
    <row r="6" spans="1:9" ht="19" x14ac:dyDescent="0.2">
      <c r="A6" s="2">
        <v>1</v>
      </c>
      <c r="B6" s="8" t="s">
        <v>21</v>
      </c>
      <c r="C6" s="4">
        <v>30</v>
      </c>
      <c r="D6" s="20">
        <v>17</v>
      </c>
      <c r="E6" s="22">
        <v>16</v>
      </c>
      <c r="F6" s="20">
        <v>16</v>
      </c>
      <c r="G6" s="22">
        <v>18</v>
      </c>
      <c r="H6" s="20">
        <v>15.5</v>
      </c>
      <c r="I6" s="24"/>
    </row>
    <row r="7" spans="1:9" ht="19" x14ac:dyDescent="0.2">
      <c r="A7" s="2">
        <v>2</v>
      </c>
      <c r="B7" s="8" t="s">
        <v>15</v>
      </c>
      <c r="C7" s="4">
        <v>25</v>
      </c>
      <c r="D7" s="20">
        <v>15</v>
      </c>
      <c r="E7" s="22">
        <v>14</v>
      </c>
      <c r="F7" s="20">
        <v>15</v>
      </c>
      <c r="G7" s="22">
        <v>15</v>
      </c>
      <c r="H7" s="20">
        <v>13</v>
      </c>
      <c r="I7" s="24"/>
    </row>
    <row r="8" spans="1:9" ht="19" x14ac:dyDescent="0.2">
      <c r="A8" s="2">
        <v>3</v>
      </c>
      <c r="B8" s="8" t="s">
        <v>22</v>
      </c>
      <c r="C8" s="4">
        <v>20</v>
      </c>
      <c r="D8" s="20">
        <v>10</v>
      </c>
      <c r="E8" s="22">
        <v>12</v>
      </c>
      <c r="F8" s="20">
        <v>11</v>
      </c>
      <c r="G8" s="22">
        <v>11</v>
      </c>
      <c r="H8" s="20">
        <v>12.5</v>
      </c>
      <c r="I8" s="24"/>
    </row>
    <row r="9" spans="1:9" ht="19" x14ac:dyDescent="0.2">
      <c r="A9" s="2">
        <v>4</v>
      </c>
      <c r="B9" s="8" t="s">
        <v>23</v>
      </c>
      <c r="C9" s="4">
        <v>15</v>
      </c>
      <c r="D9" s="20">
        <v>6</v>
      </c>
      <c r="E9" s="22">
        <v>8</v>
      </c>
      <c r="F9" s="20">
        <v>7</v>
      </c>
      <c r="G9" s="22">
        <v>7</v>
      </c>
      <c r="H9" s="20">
        <v>7.5</v>
      </c>
      <c r="I9" s="24"/>
    </row>
    <row r="10" spans="1:9" ht="19" x14ac:dyDescent="0.2">
      <c r="A10" s="2">
        <v>5</v>
      </c>
      <c r="B10" s="8" t="s">
        <v>24</v>
      </c>
      <c r="C10" s="4">
        <v>10</v>
      </c>
      <c r="D10" s="20">
        <v>6</v>
      </c>
      <c r="E10" s="22">
        <v>6</v>
      </c>
      <c r="F10" s="20">
        <v>6</v>
      </c>
      <c r="G10" s="22">
        <v>5</v>
      </c>
      <c r="H10" s="20">
        <v>7</v>
      </c>
      <c r="I10" s="25"/>
    </row>
    <row r="11" spans="1:9" ht="19" x14ac:dyDescent="0.2">
      <c r="A11" s="2"/>
      <c r="B11" s="32" t="s">
        <v>2</v>
      </c>
      <c r="C11" s="33">
        <f t="shared" ref="C11:E11" si="0">SUM(C6:C10)</f>
        <v>100</v>
      </c>
      <c r="D11" s="33">
        <f>SUM(D6:D10)</f>
        <v>54</v>
      </c>
      <c r="E11" s="34">
        <f t="shared" si="0"/>
        <v>56</v>
      </c>
      <c r="F11" s="33">
        <f>SUM(F6:F10)</f>
        <v>55</v>
      </c>
      <c r="G11" s="34">
        <f>SUM(G6:G10)</f>
        <v>56</v>
      </c>
      <c r="H11" s="33">
        <f>SUM(H6:H10)</f>
        <v>55.5</v>
      </c>
      <c r="I11" s="33">
        <f>I6</f>
        <v>0</v>
      </c>
    </row>
  </sheetData>
  <mergeCells count="2">
    <mergeCell ref="B1:I1"/>
    <mergeCell ref="I6:I1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16"/>
  <sheetViews>
    <sheetView workbookViewId="0">
      <selection activeCell="E9" sqref="E9"/>
    </sheetView>
  </sheetViews>
  <sheetFormatPr baseColWidth="10" defaultColWidth="8.83203125" defaultRowHeight="15" x14ac:dyDescent="0.2"/>
  <cols>
    <col min="1" max="1" width="5" customWidth="1"/>
    <col min="2" max="2" width="58.83203125" customWidth="1"/>
    <col min="3" max="8" width="8.5" customWidth="1"/>
    <col min="9" max="9" width="7.6640625" customWidth="1"/>
    <col min="10" max="10" width="10.5" customWidth="1"/>
    <col min="11" max="11" width="7.5" customWidth="1"/>
  </cols>
  <sheetData>
    <row r="1" spans="1:12" ht="48" customHeight="1" x14ac:dyDescent="0.2">
      <c r="A1" s="10"/>
      <c r="B1" s="26" t="s">
        <v>30</v>
      </c>
      <c r="C1" s="26"/>
      <c r="D1" s="26"/>
      <c r="E1" s="26"/>
      <c r="F1" s="26"/>
      <c r="G1" s="26"/>
      <c r="H1" s="26"/>
      <c r="I1" s="26"/>
      <c r="J1" s="26"/>
      <c r="K1" s="26"/>
      <c r="L1" s="26"/>
    </row>
    <row r="2" spans="1:12" ht="17.25" customHeight="1" x14ac:dyDescent="0.2">
      <c r="A2" s="10"/>
      <c r="B2" s="11" t="s">
        <v>31</v>
      </c>
      <c r="C2" s="12"/>
      <c r="D2" s="12"/>
      <c r="E2" s="12"/>
      <c r="F2" s="12"/>
      <c r="G2" s="12"/>
      <c r="H2" s="12"/>
      <c r="I2" s="12"/>
      <c r="J2" s="12"/>
      <c r="K2" s="12"/>
      <c r="L2" s="12"/>
    </row>
    <row r="3" spans="1:12" ht="17.25" customHeight="1" x14ac:dyDescent="0.2">
      <c r="A3" s="10"/>
      <c r="B3" s="11" t="s">
        <v>19</v>
      </c>
      <c r="C3" s="12"/>
      <c r="D3" s="12"/>
      <c r="E3" s="12"/>
      <c r="F3" s="12"/>
      <c r="G3" s="12"/>
      <c r="H3" s="12"/>
      <c r="I3" s="12"/>
      <c r="J3" s="12"/>
      <c r="K3" s="12"/>
      <c r="L3" s="12"/>
    </row>
    <row r="4" spans="1:12" ht="15" customHeight="1" x14ac:dyDescent="0.2">
      <c r="A4" s="10"/>
      <c r="B4" s="11" t="s">
        <v>27</v>
      </c>
      <c r="C4" s="12"/>
      <c r="D4" s="12"/>
      <c r="E4" s="12"/>
      <c r="F4" s="12"/>
      <c r="G4" s="12"/>
      <c r="H4" s="12"/>
      <c r="I4" s="12"/>
      <c r="J4" s="12"/>
      <c r="K4" s="12"/>
    </row>
    <row r="5" spans="1:12" ht="25.5" customHeight="1" x14ac:dyDescent="0.2">
      <c r="A5" s="10"/>
      <c r="B5" s="13" t="s">
        <v>25</v>
      </c>
      <c r="C5" s="10"/>
      <c r="F5" s="10"/>
      <c r="G5" s="10"/>
      <c r="H5" s="10"/>
      <c r="I5" s="10"/>
      <c r="J5" s="10"/>
      <c r="K5" s="10"/>
    </row>
    <row r="6" spans="1:12" ht="15" customHeight="1" x14ac:dyDescent="0.2">
      <c r="A6" s="10"/>
      <c r="B6" s="13"/>
      <c r="C6" s="10"/>
      <c r="D6" s="17" t="s">
        <v>16</v>
      </c>
      <c r="E6" s="10"/>
      <c r="F6" s="10"/>
      <c r="G6" s="10"/>
      <c r="H6" s="10"/>
      <c r="I6" s="10"/>
      <c r="J6" s="10"/>
      <c r="K6" s="10"/>
    </row>
    <row r="7" spans="1:12" x14ac:dyDescent="0.2">
      <c r="A7" s="28" t="s">
        <v>9</v>
      </c>
      <c r="B7" s="28" t="s">
        <v>11</v>
      </c>
      <c r="C7" s="29" t="s">
        <v>12</v>
      </c>
      <c r="D7" s="29"/>
      <c r="E7" s="29"/>
      <c r="F7" s="29"/>
      <c r="G7" s="29"/>
      <c r="H7" s="30" t="s">
        <v>20</v>
      </c>
      <c r="I7" s="29" t="s">
        <v>8</v>
      </c>
      <c r="J7" s="27" t="s">
        <v>13</v>
      </c>
      <c r="K7" s="27" t="s">
        <v>14</v>
      </c>
    </row>
    <row r="8" spans="1:12" x14ac:dyDescent="0.2">
      <c r="A8" s="28"/>
      <c r="B8" s="28"/>
      <c r="C8" s="16" t="s">
        <v>3</v>
      </c>
      <c r="D8" s="16" t="s">
        <v>4</v>
      </c>
      <c r="E8" s="16" t="s">
        <v>5</v>
      </c>
      <c r="F8" s="16" t="s">
        <v>6</v>
      </c>
      <c r="G8" s="16" t="s">
        <v>7</v>
      </c>
      <c r="H8" s="31"/>
      <c r="I8" s="29"/>
      <c r="J8" s="27"/>
      <c r="K8" s="27"/>
    </row>
    <row r="9" spans="1:12" ht="15" customHeight="1" x14ac:dyDescent="0.2">
      <c r="A9" s="9">
        <v>1</v>
      </c>
      <c r="B9" s="21" t="s">
        <v>28</v>
      </c>
      <c r="C9" s="7">
        <f>'Ввод баллов'!D11</f>
        <v>54</v>
      </c>
      <c r="D9" s="18">
        <f>'Ввод баллов'!E11</f>
        <v>56</v>
      </c>
      <c r="E9" s="18">
        <f>'Ввод баллов'!F11</f>
        <v>55</v>
      </c>
      <c r="F9" s="18">
        <f>'Ввод баллов'!G11</f>
        <v>56</v>
      </c>
      <c r="G9" s="18">
        <f>'Ввод баллов'!H11</f>
        <v>55.5</v>
      </c>
      <c r="H9" s="18">
        <f t="shared" ref="H9" si="0">SUM(C9:G9)-MIN(C9:G9)-MAX(C9:G9)</f>
        <v>166.5</v>
      </c>
      <c r="I9" s="18">
        <f>'Ввод баллов'!I11</f>
        <v>0</v>
      </c>
      <c r="J9" s="19">
        <f t="shared" ref="J9" si="1">H9-I9*3</f>
        <v>166.5</v>
      </c>
      <c r="K9" s="7">
        <f>RANK(J9,$J$9:$J$9,0)</f>
        <v>1</v>
      </c>
    </row>
    <row r="12" spans="1:12" ht="17" x14ac:dyDescent="0.2">
      <c r="B12" s="14" t="s">
        <v>26</v>
      </c>
    </row>
    <row r="13" spans="1:12" ht="17" x14ac:dyDescent="0.2">
      <c r="B13" s="14" t="s">
        <v>17</v>
      </c>
    </row>
    <row r="14" spans="1:12" ht="17" x14ac:dyDescent="0.2">
      <c r="B14" s="14" t="s">
        <v>29</v>
      </c>
    </row>
    <row r="15" spans="1:12" ht="17" x14ac:dyDescent="0.2">
      <c r="B15" s="14" t="s">
        <v>17</v>
      </c>
    </row>
    <row r="16" spans="1:12" x14ac:dyDescent="0.2">
      <c r="B16" s="15" t="s">
        <v>18</v>
      </c>
    </row>
  </sheetData>
  <mergeCells count="8">
    <mergeCell ref="B1:L1"/>
    <mergeCell ref="J7:J8"/>
    <mergeCell ref="K7:K8"/>
    <mergeCell ref="A7:A8"/>
    <mergeCell ref="B7:B8"/>
    <mergeCell ref="C7:G7"/>
    <mergeCell ref="H7:H8"/>
    <mergeCell ref="I7:I8"/>
  </mergeCells>
  <conditionalFormatting sqref="K9">
    <cfRule type="duplicateValues" dxfId="0" priority="3"/>
  </conditionalFormatting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Ввод баллов</vt:lpstr>
      <vt:lpstr>Сводный протокол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us1580</dc:creator>
  <cp:lastModifiedBy>Microsoft Office User</cp:lastModifiedBy>
  <cp:lastPrinted>2015-12-03T12:10:27Z</cp:lastPrinted>
  <dcterms:created xsi:type="dcterms:W3CDTF">2014-12-08T20:36:09Z</dcterms:created>
  <dcterms:modified xsi:type="dcterms:W3CDTF">2024-12-22T20:28:44Z</dcterms:modified>
</cp:coreProperties>
</file>