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C20017F6-6D40-0147-BA4A-72B1A8045AFC}" xr6:coauthVersionLast="47" xr6:coauthVersionMax="47" xr10:uidLastSave="{00000000-0000-0000-0000-000000000000}"/>
  <bookViews>
    <workbookView xWindow="0" yWindow="500" windowWidth="22700" windowHeight="14480" activeTab="1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G11" i="2" s="1"/>
  <c r="G42" i="1"/>
  <c r="F11" i="2" s="1"/>
  <c r="F42" i="1"/>
  <c r="E11" i="2" s="1"/>
  <c r="H28" i="1"/>
  <c r="G10" i="2" s="1"/>
  <c r="G28" i="1"/>
  <c r="F10" i="2" s="1"/>
  <c r="F28" i="1"/>
  <c r="E10" i="2" s="1"/>
  <c r="H14" i="1"/>
  <c r="G14" i="1"/>
  <c r="F9" i="2" s="1"/>
  <c r="F14" i="1"/>
  <c r="I42" i="1"/>
  <c r="I11" i="2" s="1"/>
  <c r="I28" i="1"/>
  <c r="I10" i="2" s="1"/>
  <c r="I14" i="1"/>
  <c r="E28" i="1"/>
  <c r="D10" i="2" s="1"/>
  <c r="B30" i="1"/>
  <c r="B16" i="1"/>
  <c r="E42" i="1"/>
  <c r="D11" i="2" s="1"/>
  <c r="D42" i="1"/>
  <c r="C11" i="2" s="1"/>
  <c r="C42" i="1"/>
  <c r="D28" i="1"/>
  <c r="C10" i="2" s="1"/>
  <c r="C28" i="1"/>
  <c r="E14" i="1"/>
  <c r="D14" i="1"/>
  <c r="C14" i="1"/>
  <c r="H11" i="2" l="1"/>
  <c r="J11" i="2" s="1"/>
  <c r="H10" i="2"/>
  <c r="J10" i="2" s="1"/>
  <c r="I9" i="2"/>
  <c r="B1" i="1" l="1"/>
  <c r="B2" i="1" l="1"/>
  <c r="C9" i="2"/>
  <c r="D9" i="2"/>
  <c r="E9" i="2"/>
  <c r="G9" i="2"/>
  <c r="H9" i="2" l="1"/>
  <c r="J9" i="2" s="1"/>
  <c r="K10" i="2" l="1"/>
  <c r="K11" i="2"/>
  <c r="K9" i="2"/>
</calcChain>
</file>

<file path=xl/sharedStrings.xml><?xml version="1.0" encoding="utf-8"?>
<sst xmlns="http://schemas.openxmlformats.org/spreadsheetml/2006/main" count="89" uniqueCount="41">
  <si>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</si>
  <si>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</si>
  <si>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</si>
  <si>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</si>
  <si>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</si>
  <si>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</si>
  <si>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</si>
  <si>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</si>
  <si>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</si>
  <si>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</si>
  <si>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</si>
  <si>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</si>
  <si>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</si>
  <si>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</si>
  <si>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</si>
  <si>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Сложность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</si>
  <si>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</si>
  <si>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</si>
  <si>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</si>
  <si>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</si>
  <si>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</si>
  <si>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</si>
  <si>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</si>
  <si>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</si>
  <si>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</si>
  <si>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</si>
  <si>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>Оригинальность/стиль</t>
  </si>
  <si>
    <t>Зрелищность</t>
  </si>
  <si>
    <t>Синхронность</t>
  </si>
  <si>
    <t>Артистичность, реакция зрителя</t>
  </si>
  <si>
    <t xml:space="preserve">Главный секретарь__________________Д.Д. Кудянова </t>
  </si>
  <si>
    <t xml:space="preserve">Кубок по чир спорту (станты, двойки, соло)
</t>
  </si>
  <si>
    <t>Главный судья_____________________Н.А. Глушенкова</t>
  </si>
  <si>
    <t>Дата проведения - 21.12.2024</t>
  </si>
  <si>
    <t>Возрастная категория - юноши, девушки</t>
  </si>
  <si>
    <t>Олимп (Громцева, Шевченко)</t>
  </si>
  <si>
    <t xml:space="preserve">ABCheer (Пак, Саяпина) </t>
  </si>
  <si>
    <t>2.</t>
  </si>
  <si>
    <t>3.</t>
  </si>
  <si>
    <t>Олимп (Мельникова, Мельникова)</t>
  </si>
  <si>
    <t>Дисциплина - ЧИР-ФРИСТАЙЛ-ДВОЙКА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</si>
</sst>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indent="3"/>
    </xf>
    <xf numFmtId="16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opLeftCell="A19" workbookViewId="0">
      <selection activeCell="K45" sqref="K45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3" t="str">
        <f>'Сводный протокол'!B5</f>
        <v>Дисциплина - ЧИР-ФРИСТАЙЛ-ДВОЙКА</v>
      </c>
      <c r="C1" s="33"/>
      <c r="D1" s="33"/>
      <c r="E1" s="33"/>
      <c r="F1" s="33"/>
      <c r="G1" s="33"/>
      <c r="H1" s="33"/>
      <c r="I1" s="33"/>
    </row>
    <row r="2" spans="1:9" ht="16" x14ac:dyDescent="0.2">
      <c r="A2" s="5" t="s">
        <v>10</v>
      </c>
      <c r="B2" s="5" t="str">
        <f>'Сводный протокол'!B9</f>
        <v>Олимп (Громцева, Шевченко)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21</v>
      </c>
      <c r="C4" s="3">
        <v>10</v>
      </c>
      <c r="D4" s="18">
        <v>5</v>
      </c>
      <c r="E4" s="19">
        <v>5</v>
      </c>
      <c r="F4" s="43">
        <v>5</v>
      </c>
      <c r="G4" s="19">
        <v>5</v>
      </c>
      <c r="H4" s="18">
        <v>5</v>
      </c>
      <c r="I4" s="34"/>
    </row>
    <row r="5" spans="1:9" ht="16" x14ac:dyDescent="0.2">
      <c r="A5" s="21">
        <v>2</v>
      </c>
      <c r="B5" s="20" t="s">
        <v>22</v>
      </c>
      <c r="C5" s="3">
        <v>10</v>
      </c>
      <c r="D5" s="18">
        <v>5</v>
      </c>
      <c r="E5" s="19">
        <v>5</v>
      </c>
      <c r="F5" s="43">
        <v>5</v>
      </c>
      <c r="G5" s="19">
        <v>5</v>
      </c>
      <c r="H5" s="18">
        <v>5</v>
      </c>
      <c r="I5" s="34"/>
    </row>
    <row r="6" spans="1:9" ht="16" x14ac:dyDescent="0.2">
      <c r="A6" s="21">
        <v>3</v>
      </c>
      <c r="B6" s="20" t="s">
        <v>23</v>
      </c>
      <c r="C6" s="3">
        <v>10</v>
      </c>
      <c r="D6" s="18">
        <v>5</v>
      </c>
      <c r="E6" s="19">
        <v>5</v>
      </c>
      <c r="F6" s="18">
        <v>5</v>
      </c>
      <c r="G6" s="19">
        <v>5</v>
      </c>
      <c r="H6" s="18">
        <v>5</v>
      </c>
      <c r="I6" s="34"/>
    </row>
    <row r="7" spans="1:9" ht="16" x14ac:dyDescent="0.2">
      <c r="A7" s="21">
        <v>4</v>
      </c>
      <c r="B7" s="22" t="s">
        <v>24</v>
      </c>
      <c r="C7" s="3">
        <v>10</v>
      </c>
      <c r="D7" s="18">
        <v>5</v>
      </c>
      <c r="E7" s="19">
        <v>5</v>
      </c>
      <c r="F7" s="18">
        <v>5</v>
      </c>
      <c r="G7" s="19">
        <v>5</v>
      </c>
      <c r="H7" s="18">
        <v>5</v>
      </c>
      <c r="I7" s="34"/>
    </row>
    <row r="8" spans="1:9" ht="16" x14ac:dyDescent="0.2">
      <c r="A8" s="21">
        <v>5</v>
      </c>
      <c r="B8" s="20" t="s">
        <v>25</v>
      </c>
      <c r="C8" s="3">
        <v>10</v>
      </c>
      <c r="D8" s="18">
        <v>5</v>
      </c>
      <c r="E8" s="19">
        <v>5</v>
      </c>
      <c r="F8" s="18">
        <v>5</v>
      </c>
      <c r="G8" s="19">
        <v>5.5</v>
      </c>
      <c r="H8" s="18">
        <v>5</v>
      </c>
      <c r="I8" s="34"/>
    </row>
    <row r="9" spans="1:9" ht="16" x14ac:dyDescent="0.2">
      <c r="A9" s="21">
        <v>6</v>
      </c>
      <c r="B9" s="22" t="s">
        <v>15</v>
      </c>
      <c r="C9" s="3">
        <v>10</v>
      </c>
      <c r="D9" s="18">
        <v>5</v>
      </c>
      <c r="E9" s="19">
        <v>5</v>
      </c>
      <c r="F9" s="18">
        <v>5</v>
      </c>
      <c r="G9" s="19">
        <v>5</v>
      </c>
      <c r="H9" s="18">
        <v>5</v>
      </c>
      <c r="I9" s="34"/>
    </row>
    <row r="10" spans="1:9" ht="16" x14ac:dyDescent="0.2">
      <c r="A10" s="21">
        <v>7</v>
      </c>
      <c r="B10" s="20" t="s">
        <v>26</v>
      </c>
      <c r="C10" s="3">
        <v>10</v>
      </c>
      <c r="D10" s="18">
        <v>5</v>
      </c>
      <c r="E10" s="19">
        <v>5</v>
      </c>
      <c r="F10" s="18">
        <v>5</v>
      </c>
      <c r="G10" s="19">
        <v>5</v>
      </c>
      <c r="H10" s="18">
        <v>5</v>
      </c>
      <c r="I10" s="34"/>
    </row>
    <row r="11" spans="1:9" ht="16" x14ac:dyDescent="0.2">
      <c r="A11" s="21">
        <v>8</v>
      </c>
      <c r="B11" s="20" t="s">
        <v>27</v>
      </c>
      <c r="C11" s="3">
        <v>10</v>
      </c>
      <c r="D11" s="18">
        <v>5</v>
      </c>
      <c r="E11" s="19">
        <v>5</v>
      </c>
      <c r="F11" s="18">
        <v>5</v>
      </c>
      <c r="G11" s="19">
        <v>5.5</v>
      </c>
      <c r="H11" s="18">
        <v>5</v>
      </c>
      <c r="I11" s="34"/>
    </row>
    <row r="12" spans="1:9" ht="15" customHeight="1" x14ac:dyDescent="0.2">
      <c r="A12" s="21">
        <v>9</v>
      </c>
      <c r="B12" s="20" t="s">
        <v>28</v>
      </c>
      <c r="C12" s="3">
        <v>10</v>
      </c>
      <c r="D12" s="18">
        <v>5</v>
      </c>
      <c r="E12" s="19">
        <v>5</v>
      </c>
      <c r="F12" s="18">
        <v>5</v>
      </c>
      <c r="G12" s="19">
        <v>5</v>
      </c>
      <c r="H12" s="18">
        <v>5</v>
      </c>
      <c r="I12" s="34"/>
    </row>
    <row r="13" spans="1:9" ht="17" thickBot="1" x14ac:dyDescent="0.25">
      <c r="A13" s="21">
        <v>10</v>
      </c>
      <c r="B13" s="20" t="s">
        <v>29</v>
      </c>
      <c r="C13" s="3">
        <v>10</v>
      </c>
      <c r="D13" s="18">
        <v>5</v>
      </c>
      <c r="E13" s="19">
        <v>5</v>
      </c>
      <c r="F13" s="18">
        <v>5</v>
      </c>
      <c r="G13" s="19">
        <v>6</v>
      </c>
      <c r="H13" s="18">
        <v>5</v>
      </c>
      <c r="I13" s="35"/>
    </row>
    <row r="14" spans="1:9" ht="16" thickBot="1" x14ac:dyDescent="0.25">
      <c r="A14" s="2"/>
      <c r="B14" s="23" t="s">
        <v>2</v>
      </c>
      <c r="C14" s="24">
        <f>SUM(C4:C13)</f>
        <v>100</v>
      </c>
      <c r="D14" s="25">
        <f>SUM(D4:D13)</f>
        <v>50</v>
      </c>
      <c r="E14" s="26">
        <f t="shared" ref="E14" si="0">SUM(E4:E13)</f>
        <v>50</v>
      </c>
      <c r="F14" s="44">
        <f>SUM(F4:F13)</f>
        <v>50</v>
      </c>
      <c r="G14" s="26">
        <f>SUM(G4:G13)</f>
        <v>52</v>
      </c>
      <c r="H14" s="27">
        <f>SUM(H4:H13)</f>
        <v>50</v>
      </c>
      <c r="I14" s="28">
        <f>I4</f>
        <v>0</v>
      </c>
    </row>
    <row r="16" spans="1:9" ht="16" x14ac:dyDescent="0.2">
      <c r="A16" s="5" t="s">
        <v>37</v>
      </c>
      <c r="B16" s="5" t="str">
        <f>'Сводный протокол'!B10</f>
        <v>Олимп (Мельникова, Мельникова)</v>
      </c>
    </row>
    <row r="17" spans="1:9" ht="28" x14ac:dyDescent="0.2">
      <c r="A17" s="2" t="s">
        <v>9</v>
      </c>
      <c r="B17" s="1" t="s">
        <v>0</v>
      </c>
      <c r="C17" s="3" t="s">
        <v>1</v>
      </c>
      <c r="D17" s="18" t="s">
        <v>3</v>
      </c>
      <c r="E17" s="19" t="s">
        <v>4</v>
      </c>
      <c r="F17" s="18" t="s">
        <v>5</v>
      </c>
      <c r="G17" s="19" t="s">
        <v>6</v>
      </c>
      <c r="H17" s="18" t="s">
        <v>7</v>
      </c>
      <c r="I17" s="4" t="s">
        <v>8</v>
      </c>
    </row>
    <row r="18" spans="1:9" ht="16" x14ac:dyDescent="0.2">
      <c r="A18" s="2">
        <v>1</v>
      </c>
      <c r="B18" s="20" t="s">
        <v>21</v>
      </c>
      <c r="C18" s="3">
        <v>10</v>
      </c>
      <c r="D18" s="18">
        <v>6</v>
      </c>
      <c r="E18" s="19">
        <v>6</v>
      </c>
      <c r="F18" s="43">
        <v>5</v>
      </c>
      <c r="G18" s="19">
        <v>5</v>
      </c>
      <c r="H18" s="18">
        <v>5</v>
      </c>
      <c r="I18" s="34"/>
    </row>
    <row r="19" spans="1:9" ht="16" x14ac:dyDescent="0.2">
      <c r="A19" s="21">
        <v>2</v>
      </c>
      <c r="B19" s="20" t="s">
        <v>22</v>
      </c>
      <c r="C19" s="3">
        <v>10</v>
      </c>
      <c r="D19" s="18">
        <v>5.5</v>
      </c>
      <c r="E19" s="19">
        <v>5.5</v>
      </c>
      <c r="F19" s="43">
        <v>5</v>
      </c>
      <c r="G19" s="19">
        <v>5</v>
      </c>
      <c r="H19" s="18">
        <v>5</v>
      </c>
      <c r="I19" s="34"/>
    </row>
    <row r="20" spans="1:9" ht="16" x14ac:dyDescent="0.2">
      <c r="A20" s="21">
        <v>3</v>
      </c>
      <c r="B20" s="20" t="s">
        <v>23</v>
      </c>
      <c r="C20" s="3">
        <v>10</v>
      </c>
      <c r="D20" s="18">
        <v>5</v>
      </c>
      <c r="E20" s="19">
        <v>5.5</v>
      </c>
      <c r="F20" s="18">
        <v>5</v>
      </c>
      <c r="G20" s="19">
        <v>5</v>
      </c>
      <c r="H20" s="18">
        <v>5</v>
      </c>
      <c r="I20" s="34"/>
    </row>
    <row r="21" spans="1:9" ht="16" x14ac:dyDescent="0.2">
      <c r="A21" s="21">
        <v>4</v>
      </c>
      <c r="B21" s="22" t="s">
        <v>24</v>
      </c>
      <c r="C21" s="3">
        <v>10</v>
      </c>
      <c r="D21" s="18">
        <v>5.5</v>
      </c>
      <c r="E21" s="19">
        <v>5.5</v>
      </c>
      <c r="F21" s="18">
        <v>5</v>
      </c>
      <c r="G21" s="19">
        <v>5</v>
      </c>
      <c r="H21" s="18">
        <v>5</v>
      </c>
      <c r="I21" s="34"/>
    </row>
    <row r="22" spans="1:9" ht="16" x14ac:dyDescent="0.2">
      <c r="A22" s="21">
        <v>5</v>
      </c>
      <c r="B22" s="20" t="s">
        <v>25</v>
      </c>
      <c r="C22" s="3">
        <v>10</v>
      </c>
      <c r="D22" s="18">
        <v>5.5</v>
      </c>
      <c r="E22" s="19">
        <v>5.5</v>
      </c>
      <c r="F22" s="18">
        <v>5.5</v>
      </c>
      <c r="G22" s="19">
        <v>5</v>
      </c>
      <c r="H22" s="18">
        <v>5</v>
      </c>
      <c r="I22" s="34"/>
    </row>
    <row r="23" spans="1:9" ht="16" x14ac:dyDescent="0.2">
      <c r="A23" s="21">
        <v>6</v>
      </c>
      <c r="B23" s="22" t="s">
        <v>15</v>
      </c>
      <c r="C23" s="3">
        <v>10</v>
      </c>
      <c r="D23" s="18">
        <v>5.5</v>
      </c>
      <c r="E23" s="19">
        <v>5.5</v>
      </c>
      <c r="F23" s="18">
        <v>5</v>
      </c>
      <c r="G23" s="19">
        <v>5</v>
      </c>
      <c r="H23" s="18">
        <v>5</v>
      </c>
      <c r="I23" s="34"/>
    </row>
    <row r="24" spans="1:9" ht="16" x14ac:dyDescent="0.2">
      <c r="A24" s="21">
        <v>7</v>
      </c>
      <c r="B24" s="20" t="s">
        <v>26</v>
      </c>
      <c r="C24" s="3">
        <v>10</v>
      </c>
      <c r="D24" s="18">
        <v>5.5</v>
      </c>
      <c r="E24" s="19">
        <v>5.5</v>
      </c>
      <c r="F24" s="18">
        <v>5</v>
      </c>
      <c r="G24" s="19">
        <v>5</v>
      </c>
      <c r="H24" s="18">
        <v>5</v>
      </c>
      <c r="I24" s="34"/>
    </row>
    <row r="25" spans="1:9" ht="16" x14ac:dyDescent="0.2">
      <c r="A25" s="21">
        <v>8</v>
      </c>
      <c r="B25" s="20" t="s">
        <v>27</v>
      </c>
      <c r="C25" s="3">
        <v>10</v>
      </c>
      <c r="D25" s="18">
        <v>5.5</v>
      </c>
      <c r="E25" s="19">
        <v>6</v>
      </c>
      <c r="F25" s="18">
        <v>5.5</v>
      </c>
      <c r="G25" s="19">
        <v>5</v>
      </c>
      <c r="H25" s="18">
        <v>5</v>
      </c>
      <c r="I25" s="34"/>
    </row>
    <row r="26" spans="1:9" ht="16" x14ac:dyDescent="0.2">
      <c r="A26" s="21">
        <v>9</v>
      </c>
      <c r="B26" s="20" t="s">
        <v>28</v>
      </c>
      <c r="C26" s="3">
        <v>10</v>
      </c>
      <c r="D26" s="18">
        <v>6</v>
      </c>
      <c r="E26" s="19">
        <v>6</v>
      </c>
      <c r="F26" s="18">
        <v>5</v>
      </c>
      <c r="G26" s="19">
        <v>5</v>
      </c>
      <c r="H26" s="18">
        <v>5</v>
      </c>
      <c r="I26" s="34"/>
    </row>
    <row r="27" spans="1:9" ht="17" thickBot="1" x14ac:dyDescent="0.25">
      <c r="A27" s="21">
        <v>10</v>
      </c>
      <c r="B27" s="20" t="s">
        <v>29</v>
      </c>
      <c r="C27" s="3">
        <v>10</v>
      </c>
      <c r="D27" s="18">
        <v>6</v>
      </c>
      <c r="E27" s="19">
        <v>6</v>
      </c>
      <c r="F27" s="18">
        <v>5</v>
      </c>
      <c r="G27" s="19">
        <v>5.5</v>
      </c>
      <c r="H27" s="18">
        <v>5</v>
      </c>
      <c r="I27" s="35"/>
    </row>
    <row r="28" spans="1:9" ht="16" thickBot="1" x14ac:dyDescent="0.25">
      <c r="A28" s="2"/>
      <c r="B28" s="23" t="s">
        <v>2</v>
      </c>
      <c r="C28" s="24">
        <f t="shared" ref="C28:H28" si="1">SUM(C18:C27)</f>
        <v>100</v>
      </c>
      <c r="D28" s="25">
        <f t="shared" si="1"/>
        <v>56</v>
      </c>
      <c r="E28" s="26">
        <f t="shared" si="1"/>
        <v>57</v>
      </c>
      <c r="F28" s="44">
        <f t="shared" si="1"/>
        <v>51</v>
      </c>
      <c r="G28" s="26">
        <f t="shared" si="1"/>
        <v>50.5</v>
      </c>
      <c r="H28" s="27">
        <f t="shared" si="1"/>
        <v>50</v>
      </c>
      <c r="I28" s="28">
        <f>I18</f>
        <v>0</v>
      </c>
    </row>
    <row r="30" spans="1:9" ht="16" x14ac:dyDescent="0.2">
      <c r="A30" s="5" t="s">
        <v>38</v>
      </c>
      <c r="B30" s="5" t="str">
        <f>'Сводный протокол'!B11</f>
        <v xml:space="preserve">ABCheer (Пак, Саяпина) </v>
      </c>
    </row>
    <row r="31" spans="1:9" ht="28" x14ac:dyDescent="0.2">
      <c r="A31" s="2" t="s">
        <v>9</v>
      </c>
      <c r="B31" s="1" t="s">
        <v>0</v>
      </c>
      <c r="C31" s="3" t="s">
        <v>1</v>
      </c>
      <c r="D31" s="18" t="s">
        <v>3</v>
      </c>
      <c r="E31" s="19" t="s">
        <v>4</v>
      </c>
      <c r="F31" s="18" t="s">
        <v>5</v>
      </c>
      <c r="G31" s="19" t="s">
        <v>6</v>
      </c>
      <c r="H31" s="18" t="s">
        <v>7</v>
      </c>
      <c r="I31" s="4" t="s">
        <v>8</v>
      </c>
    </row>
    <row r="32" spans="1:9" ht="16" x14ac:dyDescent="0.2">
      <c r="A32" s="2">
        <v>1</v>
      </c>
      <c r="B32" s="20" t="s">
        <v>21</v>
      </c>
      <c r="C32" s="3">
        <v>10</v>
      </c>
      <c r="D32" s="18">
        <v>6</v>
      </c>
      <c r="E32" s="19">
        <v>6</v>
      </c>
      <c r="F32" s="43">
        <v>5</v>
      </c>
      <c r="G32" s="19">
        <v>5.5</v>
      </c>
      <c r="H32" s="18">
        <v>5</v>
      </c>
      <c r="I32" s="34"/>
    </row>
    <row r="33" spans="1:9" ht="16" x14ac:dyDescent="0.2">
      <c r="A33" s="21">
        <v>2</v>
      </c>
      <c r="B33" s="20" t="s">
        <v>22</v>
      </c>
      <c r="C33" s="3">
        <v>10</v>
      </c>
      <c r="D33" s="18">
        <v>6</v>
      </c>
      <c r="E33" s="19">
        <v>6</v>
      </c>
      <c r="F33" s="31">
        <v>5.5</v>
      </c>
      <c r="G33" s="19">
        <v>5.5</v>
      </c>
      <c r="H33" s="18">
        <v>5</v>
      </c>
      <c r="I33" s="34"/>
    </row>
    <row r="34" spans="1:9" ht="16" x14ac:dyDescent="0.2">
      <c r="A34" s="21">
        <v>3</v>
      </c>
      <c r="B34" s="20" t="s">
        <v>23</v>
      </c>
      <c r="C34" s="3">
        <v>10</v>
      </c>
      <c r="D34" s="18">
        <v>6</v>
      </c>
      <c r="E34" s="19">
        <v>6</v>
      </c>
      <c r="F34" s="18">
        <v>5.5</v>
      </c>
      <c r="G34" s="19">
        <v>5.5</v>
      </c>
      <c r="H34" s="18">
        <v>5</v>
      </c>
      <c r="I34" s="34"/>
    </row>
    <row r="35" spans="1:9" ht="16" x14ac:dyDescent="0.2">
      <c r="A35" s="21">
        <v>4</v>
      </c>
      <c r="B35" s="22" t="s">
        <v>24</v>
      </c>
      <c r="C35" s="3">
        <v>10</v>
      </c>
      <c r="D35" s="18">
        <v>6</v>
      </c>
      <c r="E35" s="19">
        <v>6</v>
      </c>
      <c r="F35" s="18">
        <v>5</v>
      </c>
      <c r="G35" s="19">
        <v>5.5</v>
      </c>
      <c r="H35" s="18">
        <v>5</v>
      </c>
      <c r="I35" s="34"/>
    </row>
    <row r="36" spans="1:9" ht="16" x14ac:dyDescent="0.2">
      <c r="A36" s="21">
        <v>5</v>
      </c>
      <c r="B36" s="20" t="s">
        <v>25</v>
      </c>
      <c r="C36" s="3">
        <v>10</v>
      </c>
      <c r="D36" s="18">
        <v>6</v>
      </c>
      <c r="E36" s="19">
        <v>6</v>
      </c>
      <c r="F36" s="18">
        <v>5.5</v>
      </c>
      <c r="G36" s="19">
        <v>6</v>
      </c>
      <c r="H36" s="18">
        <v>5</v>
      </c>
      <c r="I36" s="34"/>
    </row>
    <row r="37" spans="1:9" ht="16" x14ac:dyDescent="0.2">
      <c r="A37" s="21">
        <v>6</v>
      </c>
      <c r="B37" s="22" t="s">
        <v>15</v>
      </c>
      <c r="C37" s="3">
        <v>10</v>
      </c>
      <c r="D37" s="18">
        <v>6</v>
      </c>
      <c r="E37" s="19">
        <v>5</v>
      </c>
      <c r="F37" s="18">
        <v>5</v>
      </c>
      <c r="G37" s="19">
        <v>5.5</v>
      </c>
      <c r="H37" s="18">
        <v>5</v>
      </c>
      <c r="I37" s="34"/>
    </row>
    <row r="38" spans="1:9" ht="16" x14ac:dyDescent="0.2">
      <c r="A38" s="21">
        <v>7</v>
      </c>
      <c r="B38" s="20" t="s">
        <v>26</v>
      </c>
      <c r="C38" s="3">
        <v>10</v>
      </c>
      <c r="D38" s="18">
        <v>5</v>
      </c>
      <c r="E38" s="19">
        <v>5</v>
      </c>
      <c r="F38" s="18">
        <v>5</v>
      </c>
      <c r="G38" s="19">
        <v>5.5</v>
      </c>
      <c r="H38" s="18">
        <v>5</v>
      </c>
      <c r="I38" s="34"/>
    </row>
    <row r="39" spans="1:9" ht="16" x14ac:dyDescent="0.2">
      <c r="A39" s="21">
        <v>8</v>
      </c>
      <c r="B39" s="20" t="s">
        <v>27</v>
      </c>
      <c r="C39" s="3">
        <v>10</v>
      </c>
      <c r="D39" s="18">
        <v>5</v>
      </c>
      <c r="E39" s="19">
        <v>5.5</v>
      </c>
      <c r="F39" s="18">
        <v>5.5</v>
      </c>
      <c r="G39" s="19">
        <v>5.5</v>
      </c>
      <c r="H39" s="18">
        <v>5.5</v>
      </c>
      <c r="I39" s="34"/>
    </row>
    <row r="40" spans="1:9" ht="16" x14ac:dyDescent="0.2">
      <c r="A40" s="21">
        <v>9</v>
      </c>
      <c r="B40" s="20" t="s">
        <v>28</v>
      </c>
      <c r="C40" s="3">
        <v>10</v>
      </c>
      <c r="D40" s="18">
        <v>6</v>
      </c>
      <c r="E40" s="19">
        <v>6</v>
      </c>
      <c r="F40" s="18">
        <v>5</v>
      </c>
      <c r="G40" s="19">
        <v>5</v>
      </c>
      <c r="H40" s="18">
        <v>5.5</v>
      </c>
      <c r="I40" s="34"/>
    </row>
    <row r="41" spans="1:9" ht="17" thickBot="1" x14ac:dyDescent="0.25">
      <c r="A41" s="21">
        <v>10</v>
      </c>
      <c r="B41" s="20" t="s">
        <v>29</v>
      </c>
      <c r="C41" s="3">
        <v>10</v>
      </c>
      <c r="D41" s="18">
        <v>5.5</v>
      </c>
      <c r="E41" s="19">
        <v>6</v>
      </c>
      <c r="F41" s="18">
        <v>5</v>
      </c>
      <c r="G41" s="19">
        <v>6</v>
      </c>
      <c r="H41" s="18">
        <v>5.5</v>
      </c>
      <c r="I41" s="35"/>
    </row>
    <row r="42" spans="1:9" ht="16" thickBot="1" x14ac:dyDescent="0.25">
      <c r="A42" s="2"/>
      <c r="B42" s="23" t="s">
        <v>2</v>
      </c>
      <c r="C42" s="24">
        <f>SUM(C32:C41)</f>
        <v>100</v>
      </c>
      <c r="D42" s="25">
        <f>SUM(D32:D41)</f>
        <v>57.5</v>
      </c>
      <c r="E42" s="26">
        <f t="shared" ref="E42" si="2">SUM(E32:E41)</f>
        <v>57.5</v>
      </c>
      <c r="F42" s="44">
        <f>SUM(F32:F41)</f>
        <v>52</v>
      </c>
      <c r="G42" s="26">
        <f>SUM(G32:G41)</f>
        <v>55.5</v>
      </c>
      <c r="H42" s="27">
        <f>SUM(H32:H41)</f>
        <v>51.5</v>
      </c>
      <c r="I42" s="28">
        <f>I32</f>
        <v>0</v>
      </c>
    </row>
  </sheetData>
  <mergeCells count="4">
    <mergeCell ref="B1:I1"/>
    <mergeCell ref="I4:I13"/>
    <mergeCell ref="I18:I27"/>
    <mergeCell ref="I32:I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tabSelected="1" workbookViewId="0">
      <selection activeCell="E17" sqref="E17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36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7.25" customHeight="1" x14ac:dyDescent="0.2">
      <c r="A2" s="9"/>
      <c r="B2" s="10" t="s">
        <v>33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19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34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40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16</v>
      </c>
      <c r="E6" s="9"/>
      <c r="F6" s="9"/>
      <c r="G6" s="9"/>
      <c r="H6" s="9"/>
      <c r="I6" s="9"/>
      <c r="J6" s="9"/>
      <c r="K6" s="9"/>
    </row>
    <row r="7" spans="1:12" x14ac:dyDescent="0.2">
      <c r="A7" s="40" t="s">
        <v>9</v>
      </c>
      <c r="B7" s="40" t="s">
        <v>11</v>
      </c>
      <c r="C7" s="41" t="s">
        <v>12</v>
      </c>
      <c r="D7" s="41"/>
      <c r="E7" s="41"/>
      <c r="F7" s="41"/>
      <c r="G7" s="41"/>
      <c r="H7" s="38" t="s">
        <v>20</v>
      </c>
      <c r="I7" s="41" t="s">
        <v>8</v>
      </c>
      <c r="J7" s="37" t="s">
        <v>13</v>
      </c>
      <c r="K7" s="37" t="s">
        <v>14</v>
      </c>
    </row>
    <row r="8" spans="1:12" x14ac:dyDescent="0.2">
      <c r="A8" s="40"/>
      <c r="B8" s="40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39"/>
      <c r="I8" s="41"/>
      <c r="J8" s="37"/>
      <c r="K8" s="37"/>
    </row>
    <row r="9" spans="1:12" ht="16" x14ac:dyDescent="0.2">
      <c r="A9" s="8">
        <v>1</v>
      </c>
      <c r="B9" s="12" t="s">
        <v>35</v>
      </c>
      <c r="C9" s="29">
        <f>'Ввод баллов'!D14</f>
        <v>50</v>
      </c>
      <c r="D9" s="29">
        <f>'Ввод баллов'!E14</f>
        <v>50</v>
      </c>
      <c r="E9" s="29">
        <f>'Ввод баллов'!F14</f>
        <v>50</v>
      </c>
      <c r="F9" s="30">
        <f>'Ввод баллов'!G14</f>
        <v>52</v>
      </c>
      <c r="G9" s="29">
        <f>'Ввод баллов'!H14</f>
        <v>50</v>
      </c>
      <c r="H9" s="29">
        <f>SUM(C9:G9)-MIN(C9:G9)-MAX(C9:G9)</f>
        <v>150</v>
      </c>
      <c r="I9" s="6">
        <f>'Ввод баллов'!I14</f>
        <v>0</v>
      </c>
      <c r="J9" s="7">
        <f>H9-I9*3</f>
        <v>150</v>
      </c>
      <c r="K9" s="6">
        <f>RANK($J9,$J$9:$J$11,0)</f>
        <v>3</v>
      </c>
    </row>
    <row r="10" spans="1:12" ht="16" x14ac:dyDescent="0.2">
      <c r="A10" s="8">
        <v>2</v>
      </c>
      <c r="B10" s="32" t="s">
        <v>39</v>
      </c>
      <c r="C10" s="6">
        <f>'Ввод баллов'!D28</f>
        <v>56</v>
      </c>
      <c r="D10" s="6">
        <f>'Ввод баллов'!E28</f>
        <v>57</v>
      </c>
      <c r="E10" s="6">
        <f>'Ввод баллов'!F28</f>
        <v>51</v>
      </c>
      <c r="F10" s="6">
        <f>'Ввод баллов'!G28</f>
        <v>50.5</v>
      </c>
      <c r="G10" s="6">
        <f>'Ввод баллов'!H28</f>
        <v>50</v>
      </c>
      <c r="H10" s="29">
        <f t="shared" ref="H10:H11" si="0">SUM(C10:G10)-MIN(C10:G10)-MAX(C10:G10)</f>
        <v>157.5</v>
      </c>
      <c r="I10" s="6">
        <f>'Ввод баллов'!I28</f>
        <v>0</v>
      </c>
      <c r="J10" s="7">
        <f t="shared" ref="J10:J11" si="1">H10-I10*3</f>
        <v>157.5</v>
      </c>
      <c r="K10" s="6">
        <f t="shared" ref="K10:K11" si="2">RANK($J10,$J$9:$J$11,0)</f>
        <v>2</v>
      </c>
    </row>
    <row r="11" spans="1:12" ht="16" x14ac:dyDescent="0.2">
      <c r="A11" s="42">
        <v>3</v>
      </c>
      <c r="B11" s="32" t="s">
        <v>36</v>
      </c>
      <c r="C11" s="32">
        <f>'Ввод баллов'!D42</f>
        <v>57.5</v>
      </c>
      <c r="D11" s="32">
        <f>'Ввод баллов'!E42</f>
        <v>57.5</v>
      </c>
      <c r="E11" s="32">
        <f>'Ввод баллов'!F42</f>
        <v>52</v>
      </c>
      <c r="F11" s="32">
        <f>'Ввод баллов'!G42</f>
        <v>55.5</v>
      </c>
      <c r="G11" s="32">
        <f>'Ввод баллов'!H42</f>
        <v>51.5</v>
      </c>
      <c r="H11" s="29">
        <f t="shared" si="0"/>
        <v>165</v>
      </c>
      <c r="I11" s="32">
        <f>'Ввод баллов'!I42</f>
        <v>0</v>
      </c>
      <c r="J11" s="7">
        <f t="shared" si="1"/>
        <v>165</v>
      </c>
      <c r="K11" s="6">
        <f t="shared" si="2"/>
        <v>1</v>
      </c>
    </row>
    <row r="12" spans="1:12" ht="36" customHeight="1" x14ac:dyDescent="0.2">
      <c r="A12" s="9"/>
      <c r="B12" s="14" t="s">
        <v>30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7" x14ac:dyDescent="0.2">
      <c r="A13" s="9"/>
      <c r="B13" s="14" t="s">
        <v>17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4" t="s">
        <v>32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4" t="s">
        <v>17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">
      <c r="B16" s="15" t="s">
        <v>18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1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2024-12-22T20:12:04Z</dcterms:modified>
</cp:coreProperties>
</file>