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nit\Desktop\Протоколы CHEER OPEN\"/>
    </mc:Choice>
  </mc:AlternateContent>
  <xr:revisionPtr revIDLastSave="0" documentId="13_ncr:1_{31BE5678-772B-474B-B64E-213563331867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Ввод баллов" sheetId="1" r:id="rId1"/>
    <sheet name="Сводный протокол" sheetId="2" r:id="rId2"/>
  </sheets>
  <calcPr calcId="191029"/>
</workbook>
</file>

<file path=xl/calcChain.xml><?xml version="1.0" encoding="utf-8"?>
<calcChain xmlns="http://schemas.openxmlformats.org/spreadsheetml/2006/main">
  <c r="B2" i="1" l="1"/>
  <c r="B17" i="1"/>
  <c r="I10" i="2"/>
  <c r="H10" i="2"/>
  <c r="J10" i="2" s="1"/>
  <c r="I9" i="2"/>
  <c r="D14" i="1"/>
  <c r="H14" i="1"/>
  <c r="G14" i="1"/>
  <c r="F14" i="1"/>
  <c r="E14" i="1"/>
  <c r="C14" i="1"/>
  <c r="H9" i="2" l="1"/>
  <c r="J9" i="2" s="1"/>
  <c r="B1" i="1"/>
  <c r="K10" i="2" l="1"/>
  <c r="K9" i="2"/>
</calcChain>
</file>

<file path=xl/sharedStrings.xml><?xml version="1.0" encoding="utf-8"?>
<sst xmlns="http://schemas.openxmlformats.org/spreadsheetml/2006/main" count="65" uniqueCount="37">
  <si>
    <t>КРИТЕРИИ</t>
  </si>
  <si>
    <t>МАКСИМАЛЬНЫЙ БАЛЛ</t>
  </si>
  <si>
    <t>ОБЩАЯ ОЦЕНКА:</t>
  </si>
  <si>
    <t>Судья 1</t>
  </si>
  <si>
    <t>Судья 2</t>
  </si>
  <si>
    <t>Судья 3</t>
  </si>
  <si>
    <t>Судья 4</t>
  </si>
  <si>
    <t>Судья 5</t>
  </si>
  <si>
    <t>Сбавки</t>
  </si>
  <si>
    <t>№</t>
  </si>
  <si>
    <t>Команда</t>
  </si>
  <si>
    <t>Оценки</t>
  </si>
  <si>
    <t>Итоговая оценка</t>
  </si>
  <si>
    <t>Место</t>
  </si>
  <si>
    <t>Сложность</t>
  </si>
  <si>
    <t>Сводный протокол</t>
  </si>
  <si>
    <t xml:space="preserve">                                      (подпись)</t>
  </si>
  <si>
    <t>М.п.</t>
  </si>
  <si>
    <t>Место проведения - г. Санкт-Петербург, г. Сестрорецк</t>
  </si>
  <si>
    <t>Сумма баллов</t>
  </si>
  <si>
    <t>Артистичность, реакция зрителя</t>
  </si>
  <si>
    <t>Выполнение элементов</t>
  </si>
  <si>
    <t>Контроль положения тела</t>
  </si>
  <si>
    <t>Сила выполняемых движений</t>
  </si>
  <si>
    <t>Натянутость/гибкость/растяжка</t>
  </si>
  <si>
    <t>Музыкальность</t>
  </si>
  <si>
    <t>Оригинальность/стиль</t>
  </si>
  <si>
    <t>Зрелищность</t>
  </si>
  <si>
    <t>Синхронность</t>
  </si>
  <si>
    <t xml:space="preserve">Кубок по чир спорту "CHEER OPEN" 2024
</t>
  </si>
  <si>
    <t>Дата проведения - 26.05.2024</t>
  </si>
  <si>
    <t>Возрастная категория - мальчики, девочки</t>
  </si>
  <si>
    <t>Главный секретарь__________________ Д.Д. Кудянова</t>
  </si>
  <si>
    <t>Главный судья_____________________Е.Ю. Линник</t>
  </si>
  <si>
    <t>Дисциплина - ЧИР ХИП-ХОП ДВОЙКА</t>
  </si>
  <si>
    <t>Лаута, Дьяченко</t>
  </si>
  <si>
    <t>Бороздина, Чайка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</si>
</sst>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/>
    <xf numFmtId="0" fontId="4" fillId="0" borderId="1" xfId="0" applyFont="1" applyBorder="1"/>
    <xf numFmtId="2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justify"/>
    </xf>
    <xf numFmtId="0" fontId="7" fillId="0" borderId="0" xfId="0" applyFont="1"/>
    <xf numFmtId="0" fontId="6" fillId="0" borderId="1" xfId="0" applyFont="1" applyBorder="1" applyAlignment="1">
      <alignment vertical="center"/>
    </xf>
    <xf numFmtId="0" fontId="8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distributed" wrapText="1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vertical="distributed" wrapText="1"/>
    </xf>
    <xf numFmtId="0" fontId="9" fillId="0" borderId="0" xfId="0" applyFont="1"/>
    <xf numFmtId="0" fontId="10" fillId="0" borderId="0" xfId="0" applyFont="1"/>
    <xf numFmtId="0" fontId="10" fillId="0" borderId="1" xfId="0" applyFont="1" applyBorder="1"/>
    <xf numFmtId="0" fontId="11" fillId="0" borderId="9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0" fillId="0" borderId="3" xfId="0" applyFont="1" applyBorder="1"/>
    <xf numFmtId="0" fontId="10" fillId="0" borderId="11" xfId="0" applyFont="1" applyBorder="1" applyAlignment="1">
      <alignment horizontal="left" vertical="distributed" wrapText="1"/>
    </xf>
    <xf numFmtId="0" fontId="11" fillId="0" borderId="11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/>
    </xf>
    <xf numFmtId="0" fontId="10" fillId="0" borderId="11" xfId="0" applyFont="1" applyBorder="1" applyAlignment="1">
      <alignment vertical="distributed" wrapText="1"/>
    </xf>
    <xf numFmtId="0" fontId="12" fillId="0" borderId="11" xfId="0" applyFont="1" applyBorder="1" applyAlignment="1">
      <alignment horizontal="justify" vertical="center" wrapText="1"/>
    </xf>
    <xf numFmtId="0" fontId="12" fillId="0" borderId="1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opLeftCell="A4" workbookViewId="0">
      <selection activeCell="L16" sqref="L16"/>
    </sheetView>
  </sheetViews>
  <sheetFormatPr defaultColWidth="8.796875" defaultRowHeight="14.25" x14ac:dyDescent="0.45"/>
  <cols>
    <col min="1" max="1" width="5.46484375" customWidth="1"/>
    <col min="2" max="2" width="31.1328125" customWidth="1"/>
    <col min="3" max="3" width="13.46484375" customWidth="1"/>
    <col min="4" max="8" width="10.6640625" customWidth="1"/>
  </cols>
  <sheetData>
    <row r="1" spans="1:9" ht="47.25" customHeight="1" x14ac:dyDescent="0.45">
      <c r="B1" s="50" t="str">
        <f>'Сводный протокол'!B5</f>
        <v>Дисциплина - ЧИР ХИП-ХОП ДВОЙКА</v>
      </c>
      <c r="C1" s="50"/>
      <c r="D1" s="50"/>
      <c r="E1" s="50"/>
      <c r="F1" s="50"/>
      <c r="G1" s="50"/>
      <c r="H1" s="50"/>
      <c r="I1" s="50"/>
    </row>
    <row r="2" spans="1:9" ht="15.75" x14ac:dyDescent="0.5">
      <c r="A2" s="5">
        <v>1</v>
      </c>
      <c r="B2" s="5" t="str">
        <f>'Сводный протокол'!B9</f>
        <v>Лаута, Дьяченко</v>
      </c>
    </row>
    <row r="3" spans="1:9" ht="25.5" x14ac:dyDescent="0.45">
      <c r="A3" s="2" t="s">
        <v>9</v>
      </c>
      <c r="B3" s="1" t="s">
        <v>0</v>
      </c>
      <c r="C3" s="3" t="s">
        <v>1</v>
      </c>
      <c r="D3" s="18" t="s">
        <v>3</v>
      </c>
      <c r="E3" s="19" t="s">
        <v>4</v>
      </c>
      <c r="F3" s="18" t="s">
        <v>5</v>
      </c>
      <c r="G3" s="19" t="s">
        <v>6</v>
      </c>
      <c r="H3" s="18" t="s">
        <v>7</v>
      </c>
      <c r="I3" s="4" t="s">
        <v>8</v>
      </c>
    </row>
    <row r="4" spans="1:9" ht="15" customHeight="1" x14ac:dyDescent="0.45">
      <c r="A4" s="2">
        <v>1</v>
      </c>
      <c r="B4" s="20" t="s">
        <v>21</v>
      </c>
      <c r="C4" s="3">
        <v>10</v>
      </c>
      <c r="D4" s="18"/>
      <c r="E4" s="19"/>
      <c r="F4" s="18"/>
      <c r="G4" s="19"/>
      <c r="H4" s="18"/>
      <c r="I4" s="51"/>
    </row>
    <row r="5" spans="1:9" x14ac:dyDescent="0.45">
      <c r="A5" s="21">
        <v>2</v>
      </c>
      <c r="B5" s="20" t="s">
        <v>22</v>
      </c>
      <c r="C5" s="3">
        <v>10</v>
      </c>
      <c r="D5" s="18"/>
      <c r="E5" s="19"/>
      <c r="F5" s="18"/>
      <c r="G5" s="19"/>
      <c r="H5" s="18"/>
      <c r="I5" s="51"/>
    </row>
    <row r="6" spans="1:9" x14ac:dyDescent="0.45">
      <c r="A6" s="21">
        <v>3</v>
      </c>
      <c r="B6" s="20" t="s">
        <v>23</v>
      </c>
      <c r="C6" s="3">
        <v>10</v>
      </c>
      <c r="D6" s="18"/>
      <c r="E6" s="19"/>
      <c r="F6" s="18"/>
      <c r="G6" s="19"/>
      <c r="H6" s="18"/>
      <c r="I6" s="51"/>
    </row>
    <row r="7" spans="1:9" x14ac:dyDescent="0.45">
      <c r="A7" s="21">
        <v>4</v>
      </c>
      <c r="B7" s="29" t="s">
        <v>24</v>
      </c>
      <c r="C7" s="3">
        <v>10</v>
      </c>
      <c r="D7" s="18"/>
      <c r="E7" s="19"/>
      <c r="F7" s="18"/>
      <c r="G7" s="19"/>
      <c r="H7" s="18"/>
      <c r="I7" s="51"/>
    </row>
    <row r="8" spans="1:9" x14ac:dyDescent="0.45">
      <c r="A8" s="21">
        <v>5</v>
      </c>
      <c r="B8" s="20" t="s">
        <v>25</v>
      </c>
      <c r="C8" s="3">
        <v>10</v>
      </c>
      <c r="D8" s="18"/>
      <c r="E8" s="19"/>
      <c r="F8" s="18"/>
      <c r="G8" s="19"/>
      <c r="H8" s="18"/>
      <c r="I8" s="51"/>
    </row>
    <row r="9" spans="1:9" x14ac:dyDescent="0.45">
      <c r="A9" s="21">
        <v>6</v>
      </c>
      <c r="B9" s="29" t="s">
        <v>14</v>
      </c>
      <c r="C9" s="3">
        <v>10</v>
      </c>
      <c r="D9" s="18"/>
      <c r="E9" s="19"/>
      <c r="F9" s="18"/>
      <c r="G9" s="19"/>
      <c r="H9" s="18"/>
      <c r="I9" s="51"/>
    </row>
    <row r="10" spans="1:9" x14ac:dyDescent="0.45">
      <c r="A10" s="21">
        <v>7</v>
      </c>
      <c r="B10" s="20" t="s">
        <v>26</v>
      </c>
      <c r="C10" s="3">
        <v>10</v>
      </c>
      <c r="D10" s="18"/>
      <c r="E10" s="19"/>
      <c r="F10" s="18"/>
      <c r="G10" s="19"/>
      <c r="H10" s="18"/>
      <c r="I10" s="51"/>
    </row>
    <row r="11" spans="1:9" x14ac:dyDescent="0.45">
      <c r="A11" s="21">
        <v>8</v>
      </c>
      <c r="B11" s="20" t="s">
        <v>27</v>
      </c>
      <c r="C11" s="3">
        <v>10</v>
      </c>
      <c r="D11" s="18"/>
      <c r="E11" s="19"/>
      <c r="F11" s="18"/>
      <c r="G11" s="19"/>
      <c r="H11" s="18"/>
      <c r="I11" s="51"/>
    </row>
    <row r="12" spans="1:9" ht="15" customHeight="1" x14ac:dyDescent="0.45">
      <c r="A12" s="21">
        <v>9</v>
      </c>
      <c r="B12" s="20" t="s">
        <v>28</v>
      </c>
      <c r="C12" s="3">
        <v>10</v>
      </c>
      <c r="D12" s="18"/>
      <c r="E12" s="19"/>
      <c r="F12" s="18"/>
      <c r="G12" s="19"/>
      <c r="H12" s="18"/>
      <c r="I12" s="51"/>
    </row>
    <row r="13" spans="1:9" ht="14.65" thickBot="1" x14ac:dyDescent="0.5">
      <c r="A13" s="21">
        <v>10</v>
      </c>
      <c r="B13" s="20" t="s">
        <v>20</v>
      </c>
      <c r="C13" s="3">
        <v>10</v>
      </c>
      <c r="D13" s="18"/>
      <c r="E13" s="19"/>
      <c r="F13" s="18"/>
      <c r="G13" s="19"/>
      <c r="H13" s="18"/>
      <c r="I13" s="52"/>
    </row>
    <row r="14" spans="1:9" ht="14.65" thickBot="1" x14ac:dyDescent="0.5">
      <c r="A14" s="2"/>
      <c r="B14" s="22" t="s">
        <v>2</v>
      </c>
      <c r="C14" s="23">
        <f>SUM(C4:C13)</f>
        <v>100</v>
      </c>
      <c r="D14" s="24">
        <f>SUM(D4:D13)</f>
        <v>0</v>
      </c>
      <c r="E14" s="25">
        <f t="shared" ref="E14:H14" si="0">SUM(E4:E13)</f>
        <v>0</v>
      </c>
      <c r="F14" s="26">
        <f t="shared" si="0"/>
        <v>0</v>
      </c>
      <c r="G14" s="25">
        <f t="shared" si="0"/>
        <v>0</v>
      </c>
      <c r="H14" s="27">
        <f t="shared" si="0"/>
        <v>0</v>
      </c>
      <c r="I14" s="28"/>
    </row>
    <row r="17" spans="1:9" ht="15.75" x14ac:dyDescent="0.5">
      <c r="A17" s="30">
        <v>2</v>
      </c>
      <c r="B17" s="30" t="str">
        <f>'Сводный протокол'!B10</f>
        <v>Бороздина, Чайка</v>
      </c>
      <c r="C17" s="31"/>
      <c r="D17" s="31"/>
      <c r="E17" s="31"/>
      <c r="F17" s="31"/>
      <c r="G17" s="31"/>
      <c r="H17" s="31"/>
      <c r="I17" s="31"/>
    </row>
    <row r="18" spans="1:9" ht="25.5" x14ac:dyDescent="0.45">
      <c r="A18" s="32" t="s">
        <v>9</v>
      </c>
      <c r="B18" s="33" t="s">
        <v>0</v>
      </c>
      <c r="C18" s="34" t="s">
        <v>1</v>
      </c>
      <c r="D18" s="35" t="s">
        <v>3</v>
      </c>
      <c r="E18" s="36" t="s">
        <v>4</v>
      </c>
      <c r="F18" s="35" t="s">
        <v>5</v>
      </c>
      <c r="G18" s="36" t="s">
        <v>6</v>
      </c>
      <c r="H18" s="35" t="s">
        <v>7</v>
      </c>
      <c r="I18" s="37" t="s">
        <v>8</v>
      </c>
    </row>
    <row r="19" spans="1:9" x14ac:dyDescent="0.45">
      <c r="A19" s="38">
        <v>1</v>
      </c>
      <c r="B19" s="39" t="s">
        <v>21</v>
      </c>
      <c r="C19" s="40">
        <v>10</v>
      </c>
      <c r="D19" s="35"/>
      <c r="E19" s="36"/>
      <c r="F19" s="35"/>
      <c r="G19" s="36"/>
      <c r="H19" s="35"/>
      <c r="I19" s="53"/>
    </row>
    <row r="20" spans="1:9" x14ac:dyDescent="0.45">
      <c r="A20" s="41">
        <v>2</v>
      </c>
      <c r="B20" s="39" t="s">
        <v>22</v>
      </c>
      <c r="C20" s="40">
        <v>10</v>
      </c>
      <c r="D20" s="35"/>
      <c r="E20" s="36"/>
      <c r="F20" s="35"/>
      <c r="G20" s="36"/>
      <c r="H20" s="35"/>
      <c r="I20" s="53"/>
    </row>
    <row r="21" spans="1:9" x14ac:dyDescent="0.45">
      <c r="A21" s="41">
        <v>3</v>
      </c>
      <c r="B21" s="39" t="s">
        <v>23</v>
      </c>
      <c r="C21" s="40">
        <v>10</v>
      </c>
      <c r="D21" s="35"/>
      <c r="E21" s="36"/>
      <c r="F21" s="35"/>
      <c r="G21" s="36"/>
      <c r="H21" s="35"/>
      <c r="I21" s="53"/>
    </row>
    <row r="22" spans="1:9" x14ac:dyDescent="0.45">
      <c r="A22" s="41">
        <v>4</v>
      </c>
      <c r="B22" s="42" t="s">
        <v>24</v>
      </c>
      <c r="C22" s="40">
        <v>10</v>
      </c>
      <c r="D22" s="35"/>
      <c r="E22" s="36"/>
      <c r="F22" s="35"/>
      <c r="G22" s="36"/>
      <c r="H22" s="35"/>
      <c r="I22" s="53"/>
    </row>
    <row r="23" spans="1:9" x14ac:dyDescent="0.45">
      <c r="A23" s="41">
        <v>5</v>
      </c>
      <c r="B23" s="39" t="s">
        <v>25</v>
      </c>
      <c r="C23" s="40">
        <v>10</v>
      </c>
      <c r="D23" s="35"/>
      <c r="E23" s="36"/>
      <c r="F23" s="35"/>
      <c r="G23" s="36"/>
      <c r="H23" s="35"/>
      <c r="I23" s="53"/>
    </row>
    <row r="24" spans="1:9" x14ac:dyDescent="0.45">
      <c r="A24" s="41">
        <v>6</v>
      </c>
      <c r="B24" s="42" t="s">
        <v>14</v>
      </c>
      <c r="C24" s="40">
        <v>10</v>
      </c>
      <c r="D24" s="35"/>
      <c r="E24" s="36"/>
      <c r="F24" s="35"/>
      <c r="G24" s="36"/>
      <c r="H24" s="35"/>
      <c r="I24" s="53"/>
    </row>
    <row r="25" spans="1:9" x14ac:dyDescent="0.45">
      <c r="A25" s="41">
        <v>7</v>
      </c>
      <c r="B25" s="39" t="s">
        <v>26</v>
      </c>
      <c r="C25" s="40">
        <v>10</v>
      </c>
      <c r="D25" s="35"/>
      <c r="E25" s="36"/>
      <c r="F25" s="35"/>
      <c r="G25" s="36"/>
      <c r="H25" s="35"/>
      <c r="I25" s="53"/>
    </row>
    <row r="26" spans="1:9" x14ac:dyDescent="0.45">
      <c r="A26" s="41">
        <v>8</v>
      </c>
      <c r="B26" s="39" t="s">
        <v>27</v>
      </c>
      <c r="C26" s="40">
        <v>10</v>
      </c>
      <c r="D26" s="35"/>
      <c r="E26" s="36"/>
      <c r="F26" s="35"/>
      <c r="G26" s="36"/>
      <c r="H26" s="35"/>
      <c r="I26" s="53"/>
    </row>
    <row r="27" spans="1:9" x14ac:dyDescent="0.45">
      <c r="A27" s="41">
        <v>9</v>
      </c>
      <c r="B27" s="39" t="s">
        <v>28</v>
      </c>
      <c r="C27" s="40">
        <v>10</v>
      </c>
      <c r="D27" s="35"/>
      <c r="E27" s="36"/>
      <c r="F27" s="35"/>
      <c r="G27" s="36"/>
      <c r="H27" s="35"/>
      <c r="I27" s="53"/>
    </row>
    <row r="28" spans="1:9" ht="14.65" thickBot="1" x14ac:dyDescent="0.5">
      <c r="A28" s="41">
        <v>10</v>
      </c>
      <c r="B28" s="39" t="s">
        <v>20</v>
      </c>
      <c r="C28" s="40">
        <v>10</v>
      </c>
      <c r="D28" s="35"/>
      <c r="E28" s="36"/>
      <c r="F28" s="35"/>
      <c r="G28" s="36"/>
      <c r="H28" s="35"/>
      <c r="I28" s="54"/>
    </row>
    <row r="29" spans="1:9" ht="14.65" thickBot="1" x14ac:dyDescent="0.5">
      <c r="A29" s="38"/>
      <c r="B29" s="43" t="s">
        <v>2</v>
      </c>
      <c r="C29" s="44">
        <v>100</v>
      </c>
      <c r="D29" s="45">
        <v>0</v>
      </c>
      <c r="E29" s="46">
        <v>0</v>
      </c>
      <c r="F29" s="47">
        <v>0</v>
      </c>
      <c r="G29" s="46">
        <v>0</v>
      </c>
      <c r="H29" s="48">
        <v>0</v>
      </c>
      <c r="I29" s="40"/>
    </row>
  </sheetData>
  <mergeCells count="3">
    <mergeCell ref="B1:I1"/>
    <mergeCell ref="I4:I13"/>
    <mergeCell ref="I19:I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7"/>
  <sheetViews>
    <sheetView tabSelected="1" workbookViewId="0">
      <selection activeCell="F13" sqref="F13"/>
    </sheetView>
  </sheetViews>
  <sheetFormatPr defaultColWidth="8.796875" defaultRowHeight="14.25" x14ac:dyDescent="0.45"/>
  <cols>
    <col min="1" max="1" width="5" customWidth="1"/>
    <col min="2" max="2" width="58.796875" customWidth="1"/>
    <col min="3" max="8" width="8.46484375" customWidth="1"/>
    <col min="9" max="9" width="7.6640625" customWidth="1"/>
    <col min="10" max="10" width="10.46484375" customWidth="1"/>
    <col min="11" max="11" width="7.46484375" customWidth="1"/>
  </cols>
  <sheetData>
    <row r="1" spans="1:12" ht="48" customHeight="1" x14ac:dyDescent="0.45">
      <c r="A1" s="9"/>
      <c r="B1" s="60" t="s">
        <v>29</v>
      </c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7.25" customHeight="1" x14ac:dyDescent="0.45">
      <c r="A2" s="9"/>
      <c r="B2" s="10" t="s">
        <v>30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7.25" customHeight="1" x14ac:dyDescent="0.45">
      <c r="A3" s="9"/>
      <c r="B3" s="10" t="s">
        <v>18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" customHeight="1" x14ac:dyDescent="0.45">
      <c r="A4" s="9"/>
      <c r="B4" s="10" t="s">
        <v>31</v>
      </c>
      <c r="C4" s="11"/>
      <c r="D4" s="11"/>
      <c r="E4" s="11"/>
      <c r="F4" s="11"/>
      <c r="G4" s="11"/>
      <c r="H4" s="11"/>
      <c r="I4" s="11"/>
      <c r="J4" s="11"/>
      <c r="K4" s="11"/>
    </row>
    <row r="5" spans="1:12" ht="15" customHeight="1" x14ac:dyDescent="0.45">
      <c r="A5" s="9"/>
      <c r="B5" s="13" t="s">
        <v>34</v>
      </c>
      <c r="C5" s="9"/>
      <c r="F5" s="9"/>
      <c r="G5" s="9"/>
      <c r="H5" s="9"/>
      <c r="I5" s="9"/>
      <c r="J5" s="9"/>
      <c r="K5" s="9"/>
    </row>
    <row r="6" spans="1:12" ht="15" customHeight="1" x14ac:dyDescent="0.45">
      <c r="A6" s="9"/>
      <c r="B6" s="13"/>
      <c r="C6" s="9"/>
      <c r="D6" s="17" t="s">
        <v>15</v>
      </c>
      <c r="E6" s="9"/>
      <c r="F6" s="9"/>
      <c r="G6" s="9"/>
      <c r="H6" s="9"/>
      <c r="I6" s="9"/>
      <c r="J6" s="9"/>
      <c r="K6" s="9"/>
    </row>
    <row r="7" spans="1:12" x14ac:dyDescent="0.45">
      <c r="A7" s="56" t="s">
        <v>9</v>
      </c>
      <c r="B7" s="56" t="s">
        <v>10</v>
      </c>
      <c r="C7" s="57" t="s">
        <v>11</v>
      </c>
      <c r="D7" s="57"/>
      <c r="E7" s="57"/>
      <c r="F7" s="57"/>
      <c r="G7" s="57"/>
      <c r="H7" s="58" t="s">
        <v>19</v>
      </c>
      <c r="I7" s="57" t="s">
        <v>8</v>
      </c>
      <c r="J7" s="55" t="s">
        <v>12</v>
      </c>
      <c r="K7" s="55" t="s">
        <v>13</v>
      </c>
    </row>
    <row r="8" spans="1:12" x14ac:dyDescent="0.45">
      <c r="A8" s="56"/>
      <c r="B8" s="56"/>
      <c r="C8" s="16" t="s">
        <v>3</v>
      </c>
      <c r="D8" s="16" t="s">
        <v>4</v>
      </c>
      <c r="E8" s="16" t="s">
        <v>5</v>
      </c>
      <c r="F8" s="16" t="s">
        <v>6</v>
      </c>
      <c r="G8" s="16" t="s">
        <v>7</v>
      </c>
      <c r="H8" s="59"/>
      <c r="I8" s="57"/>
      <c r="J8" s="55"/>
      <c r="K8" s="55"/>
    </row>
    <row r="9" spans="1:12" ht="15.4" x14ac:dyDescent="0.45">
      <c r="A9" s="8">
        <v>1</v>
      </c>
      <c r="B9" s="12" t="s">
        <v>35</v>
      </c>
      <c r="C9" s="6">
        <v>40.5</v>
      </c>
      <c r="D9" s="6">
        <v>39</v>
      </c>
      <c r="E9" s="6">
        <v>50</v>
      </c>
      <c r="F9" s="6">
        <v>50</v>
      </c>
      <c r="G9" s="6">
        <v>50</v>
      </c>
      <c r="H9" s="6">
        <f>SUM(C9:G9)-MIN(C9:G9)-MAX(C9:G9)</f>
        <v>140.5</v>
      </c>
      <c r="I9" s="6">
        <f>'Ввод баллов'!I14</f>
        <v>0</v>
      </c>
      <c r="J9" s="7">
        <f>H9-I9*3</f>
        <v>140.5</v>
      </c>
      <c r="K9" s="2">
        <f>RANK(J9,$J$9:$J$10,0)</f>
        <v>2</v>
      </c>
    </row>
    <row r="10" spans="1:12" ht="15.4" x14ac:dyDescent="0.45">
      <c r="A10" s="49">
        <v>2</v>
      </c>
      <c r="B10" s="2" t="s">
        <v>36</v>
      </c>
      <c r="C10" s="6">
        <v>66.5</v>
      </c>
      <c r="D10" s="6">
        <v>56.5</v>
      </c>
      <c r="E10" s="6">
        <v>60</v>
      </c>
      <c r="F10" s="6">
        <v>61.5</v>
      </c>
      <c r="G10" s="6">
        <v>61.5</v>
      </c>
      <c r="H10" s="6">
        <f>SUM(C10:G10)-MIN(C10:G10)-MAX(C10:G10)</f>
        <v>183</v>
      </c>
      <c r="I10" s="6">
        <f>'Ввод баллов'!I29</f>
        <v>0</v>
      </c>
      <c r="J10" s="7">
        <f>H10-I10*3</f>
        <v>183</v>
      </c>
      <c r="K10" s="2">
        <f>RANK(J10,$J$9:$J$10,0)</f>
        <v>1</v>
      </c>
    </row>
    <row r="13" spans="1:12" ht="15.4" x14ac:dyDescent="0.45">
      <c r="B13" s="14" t="s">
        <v>32</v>
      </c>
    </row>
    <row r="14" spans="1:12" ht="15.4" x14ac:dyDescent="0.45">
      <c r="B14" s="14" t="s">
        <v>16</v>
      </c>
    </row>
    <row r="15" spans="1:12" ht="15.4" x14ac:dyDescent="0.45">
      <c r="B15" s="14" t="s">
        <v>33</v>
      </c>
    </row>
    <row r="16" spans="1:12" ht="15.4" x14ac:dyDescent="0.45">
      <c r="B16" s="14" t="s">
        <v>16</v>
      </c>
    </row>
    <row r="17" spans="2:2" x14ac:dyDescent="0.45">
      <c r="B17" s="15" t="s">
        <v>17</v>
      </c>
    </row>
  </sheetData>
  <mergeCells count="8">
    <mergeCell ref="B1:L1"/>
    <mergeCell ref="J7:J8"/>
    <mergeCell ref="K7:K8"/>
    <mergeCell ref="A7:A8"/>
    <mergeCell ref="B7:B8"/>
    <mergeCell ref="C7:G7"/>
    <mergeCell ref="H7:H8"/>
    <mergeCell ref="I7:I8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Ввод баллов</vt:lpstr>
      <vt:lpstr>Сводный протокол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us1580</dc:creator>
  <cp:lastModifiedBy>Sergey Sinitsyn</cp:lastModifiedBy>
  <cp:lastPrinted>2015-12-03T12:10:27Z</cp:lastPrinted>
  <dcterms:created xsi:type="dcterms:W3CDTF">2014-12-08T20:36:09Z</dcterms:created>
  <dcterms:modified xsi:type="dcterms:W3CDTF">2024-05-26T12:33:40Z</dcterms:modified>
</cp:coreProperties>
</file>