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t\Desktop\протоколы\Cheer Open 2023\"/>
    </mc:Choice>
  </mc:AlternateContent>
  <xr:revisionPtr revIDLastSave="0" documentId="13_ncr:1_{F29961F1-4023-46B7-A34D-2ACA9F233D13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Ввод баллов" sheetId="1" r:id="rId1"/>
    <sheet name="Сводный протокол" sheetId="2" r:id="rId2"/>
  </sheets>
  <calcPr calcId="191029"/>
</workbook>
</file>

<file path=xl/calcChain.xml><?xml version="1.0" encoding="utf-8"?>
<calcChain xmlns="http://schemas.openxmlformats.org/spreadsheetml/2006/main">
  <c r="I11" i="2" l="1"/>
  <c r="H47" i="1"/>
  <c r="G47" i="1"/>
  <c r="F47" i="1"/>
  <c r="E47" i="1"/>
  <c r="D47" i="1"/>
  <c r="C47" i="1"/>
  <c r="H35" i="1"/>
  <c r="G35" i="1"/>
  <c r="F11" i="2" s="1"/>
  <c r="F35" i="1"/>
  <c r="E35" i="1"/>
  <c r="D35" i="1"/>
  <c r="C35" i="1"/>
  <c r="H23" i="1"/>
  <c r="G10" i="2" s="1"/>
  <c r="G23" i="1"/>
  <c r="F23" i="1"/>
  <c r="E10" i="2" s="1"/>
  <c r="E23" i="1"/>
  <c r="D23" i="1"/>
  <c r="C23" i="1"/>
  <c r="H11" i="1"/>
  <c r="G9" i="2" s="1"/>
  <c r="G11" i="1"/>
  <c r="F11" i="1"/>
  <c r="E11" i="1"/>
  <c r="D11" i="1"/>
  <c r="C9" i="2" s="1"/>
  <c r="C11" i="1"/>
  <c r="I9" i="2" l="1"/>
  <c r="B1" i="1" l="1"/>
  <c r="B171" i="1" l="1"/>
  <c r="B161" i="1"/>
  <c r="B151" i="1"/>
  <c r="B141" i="1"/>
  <c r="B131" i="1"/>
  <c r="B121" i="1"/>
  <c r="B111" i="1"/>
  <c r="B101" i="1"/>
  <c r="B91" i="1"/>
  <c r="B81" i="1"/>
  <c r="B71" i="1"/>
  <c r="B61" i="1"/>
  <c r="B51" i="1"/>
  <c r="B38" i="1"/>
  <c r="B26" i="1"/>
  <c r="B14" i="1"/>
  <c r="B2" i="1"/>
  <c r="I1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H178" i="1"/>
  <c r="G25" i="2" s="1"/>
  <c r="G178" i="1"/>
  <c r="F25" i="2" s="1"/>
  <c r="F178" i="1"/>
  <c r="E25" i="2" s="1"/>
  <c r="E178" i="1"/>
  <c r="D25" i="2" s="1"/>
  <c r="D178" i="1"/>
  <c r="C25" i="2" s="1"/>
  <c r="C178" i="1"/>
  <c r="H168" i="1"/>
  <c r="G24" i="2" s="1"/>
  <c r="G168" i="1"/>
  <c r="F24" i="2" s="1"/>
  <c r="F168" i="1"/>
  <c r="E24" i="2" s="1"/>
  <c r="E168" i="1"/>
  <c r="D24" i="2" s="1"/>
  <c r="D168" i="1"/>
  <c r="C24" i="2" s="1"/>
  <c r="C168" i="1"/>
  <c r="H158" i="1"/>
  <c r="G23" i="2" s="1"/>
  <c r="G158" i="1"/>
  <c r="F23" i="2" s="1"/>
  <c r="F158" i="1"/>
  <c r="E23" i="2" s="1"/>
  <c r="E158" i="1"/>
  <c r="D23" i="2" s="1"/>
  <c r="D158" i="1"/>
  <c r="C23" i="2" s="1"/>
  <c r="C158" i="1"/>
  <c r="H148" i="1"/>
  <c r="G22" i="2" s="1"/>
  <c r="G148" i="1"/>
  <c r="F22" i="2" s="1"/>
  <c r="F148" i="1"/>
  <c r="E22" i="2" s="1"/>
  <c r="E148" i="1"/>
  <c r="D22" i="2" s="1"/>
  <c r="D148" i="1"/>
  <c r="C22" i="2" s="1"/>
  <c r="C148" i="1"/>
  <c r="H138" i="1"/>
  <c r="G21" i="2" s="1"/>
  <c r="G138" i="1"/>
  <c r="F21" i="2" s="1"/>
  <c r="F138" i="1"/>
  <c r="E21" i="2" s="1"/>
  <c r="E138" i="1"/>
  <c r="D21" i="2" s="1"/>
  <c r="D138" i="1"/>
  <c r="C21" i="2" s="1"/>
  <c r="C138" i="1"/>
  <c r="H128" i="1"/>
  <c r="G20" i="2" s="1"/>
  <c r="G128" i="1"/>
  <c r="F20" i="2" s="1"/>
  <c r="F128" i="1"/>
  <c r="E20" i="2" s="1"/>
  <c r="E128" i="1"/>
  <c r="D20" i="2" s="1"/>
  <c r="D128" i="1"/>
  <c r="C20" i="2" s="1"/>
  <c r="C128" i="1"/>
  <c r="H118" i="1"/>
  <c r="G19" i="2" s="1"/>
  <c r="G118" i="1"/>
  <c r="F19" i="2" s="1"/>
  <c r="F118" i="1"/>
  <c r="E19" i="2" s="1"/>
  <c r="E118" i="1"/>
  <c r="D19" i="2" s="1"/>
  <c r="D118" i="1"/>
  <c r="C19" i="2" s="1"/>
  <c r="C118" i="1"/>
  <c r="H108" i="1"/>
  <c r="G18" i="2" s="1"/>
  <c r="G108" i="1"/>
  <c r="F18" i="2" s="1"/>
  <c r="F108" i="1"/>
  <c r="E18" i="2" s="1"/>
  <c r="E108" i="1"/>
  <c r="D18" i="2" s="1"/>
  <c r="D108" i="1"/>
  <c r="C18" i="2" s="1"/>
  <c r="C108" i="1"/>
  <c r="H98" i="1"/>
  <c r="G17" i="2" s="1"/>
  <c r="G98" i="1"/>
  <c r="F17" i="2" s="1"/>
  <c r="F98" i="1"/>
  <c r="E17" i="2" s="1"/>
  <c r="E98" i="1"/>
  <c r="D17" i="2" s="1"/>
  <c r="D98" i="1"/>
  <c r="C17" i="2" s="1"/>
  <c r="C98" i="1"/>
  <c r="H88" i="1"/>
  <c r="G16" i="2" s="1"/>
  <c r="G88" i="1"/>
  <c r="F16" i="2" s="1"/>
  <c r="F88" i="1"/>
  <c r="E16" i="2" s="1"/>
  <c r="E88" i="1"/>
  <c r="D16" i="2" s="1"/>
  <c r="D88" i="1"/>
  <c r="C16" i="2" s="1"/>
  <c r="C88" i="1"/>
  <c r="H78" i="1"/>
  <c r="G15" i="2" s="1"/>
  <c r="G78" i="1"/>
  <c r="F15" i="2" s="1"/>
  <c r="F78" i="1"/>
  <c r="E15" i="2" s="1"/>
  <c r="E78" i="1"/>
  <c r="D15" i="2" s="1"/>
  <c r="D78" i="1"/>
  <c r="C15" i="2" s="1"/>
  <c r="C78" i="1"/>
  <c r="H68" i="1"/>
  <c r="G14" i="2" s="1"/>
  <c r="G68" i="1"/>
  <c r="F14" i="2" s="1"/>
  <c r="F68" i="1"/>
  <c r="E14" i="2" s="1"/>
  <c r="E68" i="1"/>
  <c r="D14" i="2" s="1"/>
  <c r="D68" i="1"/>
  <c r="C14" i="2" s="1"/>
  <c r="C68" i="1"/>
  <c r="H58" i="1"/>
  <c r="G13" i="2" s="1"/>
  <c r="G58" i="1"/>
  <c r="F13" i="2" s="1"/>
  <c r="F58" i="1"/>
  <c r="E13" i="2" s="1"/>
  <c r="E58" i="1"/>
  <c r="D13" i="2" s="1"/>
  <c r="D58" i="1"/>
  <c r="C13" i="2" s="1"/>
  <c r="C58" i="1"/>
  <c r="G12" i="2"/>
  <c r="F12" i="2"/>
  <c r="E12" i="2"/>
  <c r="D12" i="2"/>
  <c r="C12" i="2"/>
  <c r="G11" i="2"/>
  <c r="E11" i="2"/>
  <c r="D11" i="2"/>
  <c r="C11" i="2"/>
  <c r="F10" i="2"/>
  <c r="D10" i="2"/>
  <c r="C10" i="2"/>
  <c r="D9" i="2"/>
  <c r="E9" i="2"/>
  <c r="F9" i="2"/>
  <c r="H9" i="2" l="1"/>
  <c r="J9" i="2" s="1"/>
  <c r="H10" i="2"/>
  <c r="J10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H22" i="2"/>
  <c r="J22" i="2" s="1"/>
  <c r="H23" i="2"/>
  <c r="J23" i="2" s="1"/>
  <c r="H24" i="2"/>
  <c r="J24" i="2" s="1"/>
  <c r="H25" i="2"/>
  <c r="J25" i="2" s="1"/>
  <c r="H11" i="2"/>
  <c r="J11" i="2" s="1"/>
  <c r="J21" i="2"/>
  <c r="K12" i="2" l="1"/>
  <c r="K9" i="2"/>
  <c r="K11" i="2"/>
  <c r="K10" i="2"/>
  <c r="K25" i="2"/>
  <c r="K21" i="2"/>
  <c r="K23" i="2"/>
  <c r="K17" i="2"/>
  <c r="K19" i="2"/>
  <c r="K15" i="2"/>
  <c r="K13" i="2"/>
  <c r="K24" i="2"/>
  <c r="K22" i="2"/>
  <c r="K20" i="2"/>
  <c r="K18" i="2"/>
  <c r="K16" i="2"/>
  <c r="K14" i="2"/>
</calcChain>
</file>

<file path=xl/sharedStrings.xml><?xml version="1.0" encoding="utf-8"?>
<sst xmlns="http://schemas.openxmlformats.org/spreadsheetml/2006/main" count="309" uniqueCount="60">
  <si>
    <t>КРИТЕРИИ</t>
  </si>
  <si>
    <t>МАКСИМАЛЬНЫЙ БАЛЛ</t>
  </si>
  <si>
    <t>ОБЩАЯ ОЦЕНКА:</t>
  </si>
  <si>
    <t>Судья 1</t>
  </si>
  <si>
    <t>Судья 2</t>
  </si>
  <si>
    <t>Судья 3</t>
  </si>
  <si>
    <t>Судья 4</t>
  </si>
  <si>
    <t>Судья 5</t>
  </si>
  <si>
    <t>Сбавки</t>
  </si>
  <si>
    <t>№</t>
  </si>
  <si>
    <t>1.</t>
  </si>
  <si>
    <t>Команда</t>
  </si>
  <si>
    <t>Оценки</t>
  </si>
  <si>
    <t>Итоговая оценка</t>
  </si>
  <si>
    <t>Место</t>
  </si>
  <si>
    <t>2.</t>
  </si>
  <si>
    <t>3.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</si>
  <si>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</si>
  <si>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</si>
  <si>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</si>
  <si>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</si>
  <si>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</si>
  <si>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</si>
  <si>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</si>
  <si>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</si>
  <si>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</si>
  <si>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</si>
  <si>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</si>
  <si>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</si>
  <si>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</si>
  <si>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</si>
  <si>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Выразительность</t>
  </si>
  <si>
    <t>Перестроения</t>
  </si>
  <si>
    <t>Чистота исполнения</t>
  </si>
  <si>
    <t>Сложность</t>
  </si>
  <si>
    <t>Техника</t>
  </si>
  <si>
    <t>Сводный протокол</t>
  </si>
  <si>
    <t xml:space="preserve">                                      (подпись)</t>
  </si>
  <si>
    <t>М.п.</t>
  </si>
  <si>
    <t>Место проведения - г. Санкт-Петербург, г. Сестрорецк</t>
  </si>
  <si>
    <t>Сумма баллов</t>
  </si>
  <si>
    <t>EXTRA Nuts</t>
  </si>
  <si>
    <t>САЛЮТ Стант 2</t>
  </si>
  <si>
    <t xml:space="preserve">Кубок по чир спорту "CHEER OPEN" 2023
</t>
  </si>
  <si>
    <t>Возрастная категория - мальчики, девочки</t>
  </si>
  <si>
    <t>Дисциплина - ЧИРЛИДИНГ-ГРУППА</t>
  </si>
  <si>
    <t>Главный секретарь__________________Шавыкина А.О.</t>
  </si>
  <si>
    <t>Главный судья_____________________Гречанинова Т.Н.</t>
  </si>
  <si>
    <t>Лидер</t>
  </si>
  <si>
    <t>Lighters</t>
  </si>
  <si>
    <t>Spirit Kids</t>
  </si>
  <si>
    <t>Панда</t>
  </si>
  <si>
    <t>Чир-блок</t>
  </si>
  <si>
    <t>Станты</t>
  </si>
  <si>
    <t>Пирамиды</t>
  </si>
  <si>
    <t>Тоссы</t>
  </si>
  <si>
    <t>Акробатика</t>
  </si>
  <si>
    <t>Дата проведения - 26.05.2023</t>
  </si>
  <si>
    <t>Непрерывность, перемещения</t>
  </si>
  <si>
    <t>Общее впечатление, реакция зрителя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</si>
</sst>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justify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0" fillId="3" borderId="3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2"/>
  <sheetViews>
    <sheetView workbookViewId="0">
      <selection activeCell="D11" sqref="D11"/>
    </sheetView>
  </sheetViews>
  <sheetFormatPr defaultColWidth="8.796875" defaultRowHeight="14.25" x14ac:dyDescent="0.45"/>
  <cols>
    <col min="1" max="1" width="5.46484375" customWidth="1"/>
    <col min="2" max="2" width="31.1328125" customWidth="1"/>
    <col min="3" max="3" width="13.46484375" customWidth="1"/>
    <col min="4" max="8" width="10.6640625" customWidth="1"/>
  </cols>
  <sheetData>
    <row r="1" spans="1:9" ht="47.25" customHeight="1" x14ac:dyDescent="0.45">
      <c r="B1" s="34" t="str">
        <f>'Сводный протокол'!B5</f>
        <v>Дисциплина - ЧИРЛИДИНГ-ГРУППА</v>
      </c>
      <c r="C1" s="34"/>
      <c r="D1" s="34"/>
      <c r="E1" s="34"/>
      <c r="F1" s="34"/>
      <c r="G1" s="34"/>
      <c r="H1" s="34"/>
      <c r="I1" s="34"/>
    </row>
    <row r="2" spans="1:9" ht="15.75" x14ac:dyDescent="0.5">
      <c r="A2" s="9" t="s">
        <v>10</v>
      </c>
      <c r="B2" s="9" t="str">
        <f>'Сводный протокол'!B9</f>
        <v>Лидер</v>
      </c>
    </row>
    <row r="3" spans="1:9" ht="25.5" x14ac:dyDescent="0.45">
      <c r="A3" s="2" t="s">
        <v>9</v>
      </c>
      <c r="B3" s="1" t="s">
        <v>0</v>
      </c>
      <c r="C3" s="1" t="s">
        <v>1</v>
      </c>
      <c r="D3" s="24" t="s">
        <v>3</v>
      </c>
      <c r="E3" s="25" t="s">
        <v>4</v>
      </c>
      <c r="F3" s="24" t="s">
        <v>5</v>
      </c>
      <c r="G3" s="25" t="s">
        <v>6</v>
      </c>
      <c r="H3" s="24" t="s">
        <v>7</v>
      </c>
      <c r="I3" s="4" t="s">
        <v>8</v>
      </c>
    </row>
    <row r="4" spans="1:9" ht="17.649999999999999" x14ac:dyDescent="0.45">
      <c r="A4" s="2">
        <v>1</v>
      </c>
      <c r="B4" s="26" t="s">
        <v>52</v>
      </c>
      <c r="C4" s="27">
        <v>10</v>
      </c>
      <c r="D4" s="27">
        <v>5</v>
      </c>
      <c r="E4" s="27">
        <v>5</v>
      </c>
      <c r="F4" s="27">
        <v>14.5</v>
      </c>
      <c r="G4" s="27">
        <v>5.5</v>
      </c>
      <c r="H4" s="27">
        <v>5</v>
      </c>
      <c r="I4" s="32"/>
    </row>
    <row r="5" spans="1:9" ht="17.649999999999999" x14ac:dyDescent="0.45">
      <c r="A5" s="2">
        <v>2</v>
      </c>
      <c r="B5" s="26" t="s">
        <v>53</v>
      </c>
      <c r="C5" s="27">
        <v>25</v>
      </c>
      <c r="D5" s="27">
        <v>13</v>
      </c>
      <c r="E5" s="27">
        <v>13</v>
      </c>
      <c r="F5" s="27">
        <v>13</v>
      </c>
      <c r="G5" s="27">
        <v>12</v>
      </c>
      <c r="H5" s="27">
        <v>14</v>
      </c>
      <c r="I5" s="32"/>
    </row>
    <row r="6" spans="1:9" ht="17.649999999999999" x14ac:dyDescent="0.45">
      <c r="A6" s="2">
        <v>3</v>
      </c>
      <c r="B6" s="26" t="s">
        <v>54</v>
      </c>
      <c r="C6" s="27">
        <v>25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32"/>
    </row>
    <row r="7" spans="1:9" ht="15" customHeight="1" x14ac:dyDescent="0.45">
      <c r="A7" s="2">
        <v>4</v>
      </c>
      <c r="B7" s="26" t="s">
        <v>55</v>
      </c>
      <c r="C7" s="27">
        <v>15</v>
      </c>
      <c r="D7" s="27">
        <v>5.5</v>
      </c>
      <c r="E7" s="27">
        <v>8</v>
      </c>
      <c r="F7" s="27">
        <v>8</v>
      </c>
      <c r="G7" s="27">
        <v>8</v>
      </c>
      <c r="H7" s="27">
        <v>9</v>
      </c>
      <c r="I7" s="32"/>
    </row>
    <row r="8" spans="1:9" ht="17.649999999999999" x14ac:dyDescent="0.45">
      <c r="A8" s="2">
        <v>5</v>
      </c>
      <c r="B8" s="26" t="s">
        <v>56</v>
      </c>
      <c r="C8" s="27">
        <v>10</v>
      </c>
      <c r="D8" s="27">
        <v>5.5</v>
      </c>
      <c r="E8" s="27">
        <v>6</v>
      </c>
      <c r="F8" s="27">
        <v>6</v>
      </c>
      <c r="G8" s="27">
        <v>6</v>
      </c>
      <c r="H8" s="27">
        <v>5.5</v>
      </c>
      <c r="I8" s="33"/>
    </row>
    <row r="9" spans="1:9" ht="35.25" x14ac:dyDescent="0.45">
      <c r="A9" s="2">
        <v>6</v>
      </c>
      <c r="B9" s="26" t="s">
        <v>58</v>
      </c>
      <c r="C9" s="27">
        <v>5</v>
      </c>
      <c r="D9" s="27">
        <v>2</v>
      </c>
      <c r="E9" s="27">
        <v>2.5</v>
      </c>
      <c r="F9" s="27">
        <v>2.5</v>
      </c>
      <c r="G9" s="27">
        <v>2.5</v>
      </c>
      <c r="H9" s="27">
        <v>3</v>
      </c>
      <c r="I9" s="23"/>
    </row>
    <row r="10" spans="1:9" ht="35.25" x14ac:dyDescent="0.45">
      <c r="A10" s="2">
        <v>7</v>
      </c>
      <c r="B10" s="26" t="s">
        <v>59</v>
      </c>
      <c r="C10" s="27">
        <v>10</v>
      </c>
      <c r="D10" s="27">
        <v>5</v>
      </c>
      <c r="E10" s="27">
        <v>5</v>
      </c>
      <c r="F10" s="27">
        <v>5</v>
      </c>
      <c r="G10" s="27">
        <v>6</v>
      </c>
      <c r="H10" s="41">
        <v>5.5</v>
      </c>
      <c r="I10" s="23"/>
    </row>
    <row r="11" spans="1:9" x14ac:dyDescent="0.45">
      <c r="A11" s="2"/>
      <c r="B11" s="28" t="s">
        <v>2</v>
      </c>
      <c r="C11" s="29">
        <f>SUM(C4:C10)</f>
        <v>100</v>
      </c>
      <c r="D11" s="30">
        <f>SUM(D4:D10)</f>
        <v>36</v>
      </c>
      <c r="E11" s="30">
        <f t="shared" ref="E11:H11" si="0">SUM(E4:E10)</f>
        <v>39.5</v>
      </c>
      <c r="F11" s="30">
        <f t="shared" si="0"/>
        <v>49</v>
      </c>
      <c r="G11" s="30">
        <f t="shared" si="0"/>
        <v>40</v>
      </c>
      <c r="H11" s="30">
        <f t="shared" si="0"/>
        <v>42</v>
      </c>
      <c r="I11" s="3"/>
    </row>
    <row r="14" spans="1:9" ht="15.75" x14ac:dyDescent="0.5">
      <c r="A14" s="9" t="s">
        <v>15</v>
      </c>
      <c r="B14" s="9" t="str">
        <f>'Сводный протокол'!B10</f>
        <v>Lighters</v>
      </c>
    </row>
    <row r="15" spans="1:9" ht="25.5" x14ac:dyDescent="0.45">
      <c r="A15" s="2" t="s">
        <v>9</v>
      </c>
      <c r="B15" s="1" t="s">
        <v>0</v>
      </c>
      <c r="C15" s="1" t="s">
        <v>1</v>
      </c>
      <c r="D15" s="24" t="s">
        <v>3</v>
      </c>
      <c r="E15" s="25" t="s">
        <v>4</v>
      </c>
      <c r="F15" s="24" t="s">
        <v>5</v>
      </c>
      <c r="G15" s="25" t="s">
        <v>6</v>
      </c>
      <c r="H15" s="24" t="s">
        <v>7</v>
      </c>
      <c r="I15" s="4" t="s">
        <v>8</v>
      </c>
    </row>
    <row r="16" spans="1:9" ht="17.649999999999999" x14ac:dyDescent="0.45">
      <c r="A16" s="2">
        <v>1</v>
      </c>
      <c r="B16" s="26" t="s">
        <v>52</v>
      </c>
      <c r="C16" s="27">
        <v>10</v>
      </c>
      <c r="D16" s="27">
        <v>7.5</v>
      </c>
      <c r="E16" s="27">
        <v>7.5</v>
      </c>
      <c r="F16" s="27">
        <v>7.5</v>
      </c>
      <c r="G16" s="27">
        <v>7.5</v>
      </c>
      <c r="H16" s="27">
        <v>6</v>
      </c>
      <c r="I16" s="32"/>
    </row>
    <row r="17" spans="1:9" ht="17.649999999999999" x14ac:dyDescent="0.45">
      <c r="A17" s="2">
        <v>2</v>
      </c>
      <c r="B17" s="26" t="s">
        <v>53</v>
      </c>
      <c r="C17" s="27">
        <v>25</v>
      </c>
      <c r="D17" s="27">
        <v>17</v>
      </c>
      <c r="E17" s="27">
        <v>17</v>
      </c>
      <c r="F17" s="27">
        <v>17.5</v>
      </c>
      <c r="G17" s="27">
        <v>17</v>
      </c>
      <c r="H17" s="27">
        <v>17</v>
      </c>
      <c r="I17" s="32"/>
    </row>
    <row r="18" spans="1:9" ht="17.649999999999999" x14ac:dyDescent="0.45">
      <c r="A18" s="2">
        <v>3</v>
      </c>
      <c r="B18" s="26" t="s">
        <v>54</v>
      </c>
      <c r="C18" s="27">
        <v>25</v>
      </c>
      <c r="D18" s="27">
        <v>16</v>
      </c>
      <c r="E18" s="27">
        <v>18</v>
      </c>
      <c r="F18" s="27">
        <v>18.5</v>
      </c>
      <c r="G18" s="27">
        <v>18</v>
      </c>
      <c r="H18" s="27">
        <v>16</v>
      </c>
      <c r="I18" s="32"/>
    </row>
    <row r="19" spans="1:9" ht="17.649999999999999" x14ac:dyDescent="0.45">
      <c r="A19" s="2">
        <v>4</v>
      </c>
      <c r="B19" s="26" t="s">
        <v>55</v>
      </c>
      <c r="C19" s="27">
        <v>15</v>
      </c>
      <c r="D19" s="27">
        <v>10</v>
      </c>
      <c r="E19" s="27">
        <v>8</v>
      </c>
      <c r="F19" s="27">
        <v>8.5</v>
      </c>
      <c r="G19" s="27">
        <v>7</v>
      </c>
      <c r="H19" s="27">
        <v>10.5</v>
      </c>
      <c r="I19" s="32"/>
    </row>
    <row r="20" spans="1:9" ht="17.649999999999999" x14ac:dyDescent="0.45">
      <c r="A20" s="2">
        <v>5</v>
      </c>
      <c r="B20" s="26" t="s">
        <v>56</v>
      </c>
      <c r="C20" s="27">
        <v>10</v>
      </c>
      <c r="D20" s="27">
        <v>5</v>
      </c>
      <c r="E20" s="27">
        <v>5</v>
      </c>
      <c r="F20" s="27">
        <v>5.5</v>
      </c>
      <c r="G20" s="27">
        <v>5</v>
      </c>
      <c r="H20" s="27">
        <v>7.5</v>
      </c>
      <c r="I20" s="33"/>
    </row>
    <row r="21" spans="1:9" ht="35.25" x14ac:dyDescent="0.45">
      <c r="A21" s="2">
        <v>6</v>
      </c>
      <c r="B21" s="26" t="s">
        <v>58</v>
      </c>
      <c r="C21" s="27">
        <v>5</v>
      </c>
      <c r="D21" s="27">
        <v>4</v>
      </c>
      <c r="E21" s="27">
        <v>3</v>
      </c>
      <c r="F21" s="27">
        <v>3</v>
      </c>
      <c r="G21" s="27">
        <v>3</v>
      </c>
      <c r="H21" s="27">
        <v>4</v>
      </c>
      <c r="I21" s="23"/>
    </row>
    <row r="22" spans="1:9" ht="35.25" x14ac:dyDescent="0.45">
      <c r="A22" s="2">
        <v>7</v>
      </c>
      <c r="B22" s="26" t="s">
        <v>59</v>
      </c>
      <c r="C22" s="27">
        <v>10</v>
      </c>
      <c r="D22" s="27">
        <v>7.5</v>
      </c>
      <c r="E22" s="27">
        <v>7</v>
      </c>
      <c r="F22" s="27">
        <v>7</v>
      </c>
      <c r="G22" s="27">
        <v>6.5</v>
      </c>
      <c r="H22" s="27">
        <v>7.5</v>
      </c>
      <c r="I22" s="23"/>
    </row>
    <row r="23" spans="1:9" x14ac:dyDescent="0.45">
      <c r="A23" s="2"/>
      <c r="B23" s="28" t="s">
        <v>2</v>
      </c>
      <c r="C23" s="29">
        <f>SUM(C16:C22)</f>
        <v>100</v>
      </c>
      <c r="D23" s="30">
        <f>SUM(D16:D22)</f>
        <v>67</v>
      </c>
      <c r="E23" s="30">
        <f t="shared" ref="E23:H23" si="1">SUM(E16:E22)</f>
        <v>65.5</v>
      </c>
      <c r="F23" s="30">
        <f t="shared" si="1"/>
        <v>67.5</v>
      </c>
      <c r="G23" s="30">
        <f t="shared" si="1"/>
        <v>64</v>
      </c>
      <c r="H23" s="30">
        <f t="shared" si="1"/>
        <v>68.5</v>
      </c>
      <c r="I23" s="3"/>
    </row>
    <row r="26" spans="1:9" ht="15.75" x14ac:dyDescent="0.5">
      <c r="A26" s="9" t="s">
        <v>16</v>
      </c>
      <c r="B26" s="9" t="str">
        <f>'Сводный протокол'!B11</f>
        <v>Spirit Kids</v>
      </c>
    </row>
    <row r="27" spans="1:9" ht="25.5" x14ac:dyDescent="0.45">
      <c r="A27" s="2" t="s">
        <v>9</v>
      </c>
      <c r="B27" s="1" t="s">
        <v>0</v>
      </c>
      <c r="C27" s="1" t="s">
        <v>1</v>
      </c>
      <c r="D27" s="24" t="s">
        <v>3</v>
      </c>
      <c r="E27" s="25" t="s">
        <v>4</v>
      </c>
      <c r="F27" s="24" t="s">
        <v>5</v>
      </c>
      <c r="G27" s="25" t="s">
        <v>6</v>
      </c>
      <c r="H27" s="24" t="s">
        <v>7</v>
      </c>
      <c r="I27" s="4" t="s">
        <v>8</v>
      </c>
    </row>
    <row r="28" spans="1:9" ht="17.649999999999999" x14ac:dyDescent="0.45">
      <c r="A28" s="2">
        <v>1</v>
      </c>
      <c r="B28" s="26" t="s">
        <v>52</v>
      </c>
      <c r="C28" s="27">
        <v>10</v>
      </c>
      <c r="D28" s="27">
        <v>5.5</v>
      </c>
      <c r="E28" s="27">
        <v>6</v>
      </c>
      <c r="F28" s="27">
        <v>6</v>
      </c>
      <c r="G28" s="27">
        <v>6</v>
      </c>
      <c r="H28" s="27">
        <v>6</v>
      </c>
      <c r="I28" s="32"/>
    </row>
    <row r="29" spans="1:9" ht="17.649999999999999" x14ac:dyDescent="0.45">
      <c r="A29" s="2">
        <v>2</v>
      </c>
      <c r="B29" s="26" t="s">
        <v>53</v>
      </c>
      <c r="C29" s="27">
        <v>25</v>
      </c>
      <c r="D29" s="27">
        <v>16</v>
      </c>
      <c r="E29" s="27">
        <v>16</v>
      </c>
      <c r="F29" s="27">
        <v>15.5</v>
      </c>
      <c r="G29" s="27">
        <v>16</v>
      </c>
      <c r="H29" s="27">
        <v>15</v>
      </c>
      <c r="I29" s="32"/>
    </row>
    <row r="30" spans="1:9" ht="17.649999999999999" x14ac:dyDescent="0.45">
      <c r="A30" s="2">
        <v>3</v>
      </c>
      <c r="B30" s="26" t="s">
        <v>54</v>
      </c>
      <c r="C30" s="27">
        <v>25</v>
      </c>
      <c r="D30" s="27">
        <v>15</v>
      </c>
      <c r="E30" s="27">
        <v>15</v>
      </c>
      <c r="F30" s="27">
        <v>15</v>
      </c>
      <c r="G30" s="27">
        <v>14</v>
      </c>
      <c r="H30" s="27">
        <v>15</v>
      </c>
      <c r="I30" s="32"/>
    </row>
    <row r="31" spans="1:9" ht="17.649999999999999" x14ac:dyDescent="0.45">
      <c r="A31" s="2">
        <v>4</v>
      </c>
      <c r="B31" s="26" t="s">
        <v>55</v>
      </c>
      <c r="C31" s="27">
        <v>15</v>
      </c>
      <c r="D31" s="27">
        <v>8</v>
      </c>
      <c r="E31" s="27">
        <v>8</v>
      </c>
      <c r="F31" s="27">
        <v>8</v>
      </c>
      <c r="G31" s="27">
        <v>8</v>
      </c>
      <c r="H31" s="27">
        <v>7.5</v>
      </c>
      <c r="I31" s="32"/>
    </row>
    <row r="32" spans="1:9" ht="17.649999999999999" x14ac:dyDescent="0.45">
      <c r="A32" s="2">
        <v>5</v>
      </c>
      <c r="B32" s="26" t="s">
        <v>56</v>
      </c>
      <c r="C32" s="27">
        <v>10</v>
      </c>
      <c r="D32" s="27">
        <v>7.5</v>
      </c>
      <c r="E32" s="27">
        <v>5</v>
      </c>
      <c r="F32" s="27">
        <v>5.5</v>
      </c>
      <c r="G32" s="27">
        <v>5</v>
      </c>
      <c r="H32" s="27">
        <v>6</v>
      </c>
      <c r="I32" s="33"/>
    </row>
    <row r="33" spans="1:9" ht="35.25" x14ac:dyDescent="0.45">
      <c r="A33" s="2">
        <v>6</v>
      </c>
      <c r="B33" s="26" t="s">
        <v>58</v>
      </c>
      <c r="C33" s="27">
        <v>5</v>
      </c>
      <c r="D33" s="27">
        <v>5</v>
      </c>
      <c r="E33" s="27">
        <v>2.5</v>
      </c>
      <c r="F33" s="27">
        <v>2.5</v>
      </c>
      <c r="G33" s="27">
        <v>3</v>
      </c>
      <c r="H33" s="27">
        <v>3</v>
      </c>
      <c r="I33" s="23"/>
    </row>
    <row r="34" spans="1:9" ht="35.25" x14ac:dyDescent="0.45">
      <c r="A34" s="2">
        <v>7</v>
      </c>
      <c r="B34" s="26" t="s">
        <v>59</v>
      </c>
      <c r="C34" s="27">
        <v>10</v>
      </c>
      <c r="D34" s="27">
        <v>7.5</v>
      </c>
      <c r="E34" s="27">
        <v>7</v>
      </c>
      <c r="F34" s="27">
        <v>7</v>
      </c>
      <c r="G34" s="27">
        <v>6</v>
      </c>
      <c r="H34" s="27">
        <v>7</v>
      </c>
      <c r="I34" s="23"/>
    </row>
    <row r="35" spans="1:9" x14ac:dyDescent="0.45">
      <c r="A35" s="2"/>
      <c r="B35" s="28" t="s">
        <v>2</v>
      </c>
      <c r="C35" s="29">
        <f>SUM(C28:C34)</f>
        <v>100</v>
      </c>
      <c r="D35" s="30">
        <f>SUM(D28:D34)</f>
        <v>64.5</v>
      </c>
      <c r="E35" s="30">
        <f t="shared" ref="E35:H35" si="2">SUM(E28:E34)</f>
        <v>59.5</v>
      </c>
      <c r="F35" s="30">
        <f t="shared" si="2"/>
        <v>59.5</v>
      </c>
      <c r="G35" s="30">
        <f t="shared" si="2"/>
        <v>58</v>
      </c>
      <c r="H35" s="30">
        <f t="shared" si="2"/>
        <v>59.5</v>
      </c>
      <c r="I35" s="3"/>
    </row>
    <row r="38" spans="1:9" ht="15.75" x14ac:dyDescent="0.5">
      <c r="A38" s="9" t="s">
        <v>17</v>
      </c>
      <c r="B38" s="9" t="str">
        <f>'Сводный протокол'!B12</f>
        <v>Панда</v>
      </c>
    </row>
    <row r="39" spans="1:9" ht="25.5" x14ac:dyDescent="0.45">
      <c r="A39" s="2" t="s">
        <v>9</v>
      </c>
      <c r="B39" s="1" t="s">
        <v>0</v>
      </c>
      <c r="C39" s="1" t="s">
        <v>1</v>
      </c>
      <c r="D39" s="24" t="s">
        <v>3</v>
      </c>
      <c r="E39" s="25" t="s">
        <v>4</v>
      </c>
      <c r="F39" s="24" t="s">
        <v>5</v>
      </c>
      <c r="G39" s="25" t="s">
        <v>6</v>
      </c>
      <c r="H39" s="24" t="s">
        <v>7</v>
      </c>
      <c r="I39" s="4" t="s">
        <v>8</v>
      </c>
    </row>
    <row r="40" spans="1:9" ht="17.649999999999999" x14ac:dyDescent="0.45">
      <c r="A40" s="2">
        <v>1</v>
      </c>
      <c r="B40" s="26" t="s">
        <v>52</v>
      </c>
      <c r="C40" s="27">
        <v>10</v>
      </c>
      <c r="D40" s="27">
        <v>7.5</v>
      </c>
      <c r="E40" s="27">
        <v>8</v>
      </c>
      <c r="F40" s="27">
        <v>8</v>
      </c>
      <c r="G40" s="27">
        <v>8</v>
      </c>
      <c r="H40" s="27">
        <v>7.5</v>
      </c>
      <c r="I40" s="32"/>
    </row>
    <row r="41" spans="1:9" ht="17.649999999999999" x14ac:dyDescent="0.45">
      <c r="A41" s="2">
        <v>2</v>
      </c>
      <c r="B41" s="26" t="s">
        <v>53</v>
      </c>
      <c r="C41" s="27">
        <v>25</v>
      </c>
      <c r="D41" s="27">
        <v>20</v>
      </c>
      <c r="E41" s="27">
        <v>20</v>
      </c>
      <c r="F41" s="27">
        <v>20.5</v>
      </c>
      <c r="G41" s="27">
        <v>18</v>
      </c>
      <c r="H41" s="27">
        <v>19</v>
      </c>
      <c r="I41" s="32"/>
    </row>
    <row r="42" spans="1:9" ht="17.649999999999999" x14ac:dyDescent="0.45">
      <c r="A42" s="2">
        <v>3</v>
      </c>
      <c r="B42" s="26" t="s">
        <v>54</v>
      </c>
      <c r="C42" s="27">
        <v>25</v>
      </c>
      <c r="D42" s="27">
        <v>18</v>
      </c>
      <c r="E42" s="27">
        <v>19</v>
      </c>
      <c r="F42" s="27">
        <v>19</v>
      </c>
      <c r="G42" s="27">
        <v>19</v>
      </c>
      <c r="H42" s="27">
        <v>17.5</v>
      </c>
      <c r="I42" s="32"/>
    </row>
    <row r="43" spans="1:9" ht="17.649999999999999" x14ac:dyDescent="0.45">
      <c r="A43" s="2">
        <v>4</v>
      </c>
      <c r="B43" s="26" t="s">
        <v>55</v>
      </c>
      <c r="C43" s="27">
        <v>15</v>
      </c>
      <c r="D43" s="27">
        <v>14</v>
      </c>
      <c r="E43" s="27">
        <v>12</v>
      </c>
      <c r="F43" s="27">
        <v>12.5</v>
      </c>
      <c r="G43" s="27">
        <v>18</v>
      </c>
      <c r="H43" s="27">
        <v>10.5</v>
      </c>
      <c r="I43" s="32"/>
    </row>
    <row r="44" spans="1:9" ht="17.649999999999999" x14ac:dyDescent="0.45">
      <c r="A44" s="2">
        <v>5</v>
      </c>
      <c r="B44" s="26" t="s">
        <v>56</v>
      </c>
      <c r="C44" s="27">
        <v>10</v>
      </c>
      <c r="D44" s="27">
        <v>8.5</v>
      </c>
      <c r="E44" s="27">
        <v>8</v>
      </c>
      <c r="F44" s="27">
        <v>8</v>
      </c>
      <c r="G44" s="27">
        <v>8</v>
      </c>
      <c r="H44" s="27">
        <v>7.5</v>
      </c>
      <c r="I44" s="33"/>
    </row>
    <row r="45" spans="1:9" ht="35.25" x14ac:dyDescent="0.45">
      <c r="A45" s="2">
        <v>6</v>
      </c>
      <c r="B45" s="26" t="s">
        <v>58</v>
      </c>
      <c r="C45" s="27">
        <v>5</v>
      </c>
      <c r="D45" s="27">
        <v>5</v>
      </c>
      <c r="E45" s="27">
        <v>3.5</v>
      </c>
      <c r="F45" s="27">
        <v>3.5</v>
      </c>
      <c r="G45" s="27">
        <v>4</v>
      </c>
      <c r="H45" s="27">
        <v>4</v>
      </c>
      <c r="I45" s="23"/>
    </row>
    <row r="46" spans="1:9" ht="35.25" x14ac:dyDescent="0.45">
      <c r="A46" s="2">
        <v>7</v>
      </c>
      <c r="B46" s="26" t="s">
        <v>59</v>
      </c>
      <c r="C46" s="27">
        <v>10</v>
      </c>
      <c r="D46" s="27">
        <v>8</v>
      </c>
      <c r="E46" s="27">
        <v>8</v>
      </c>
      <c r="F46" s="27">
        <v>8</v>
      </c>
      <c r="G46" s="27">
        <v>8</v>
      </c>
      <c r="H46" s="27">
        <v>6.5</v>
      </c>
      <c r="I46" s="23"/>
    </row>
    <row r="47" spans="1:9" x14ac:dyDescent="0.45">
      <c r="A47" s="2"/>
      <c r="B47" s="28" t="s">
        <v>2</v>
      </c>
      <c r="C47" s="29">
        <f>SUM(C40:C46)</f>
        <v>100</v>
      </c>
      <c r="D47" s="30">
        <f>SUM(D40:D46)</f>
        <v>81</v>
      </c>
      <c r="E47" s="30">
        <f t="shared" ref="E47:H47" si="3">SUM(E40:E46)</f>
        <v>78.5</v>
      </c>
      <c r="F47" s="30">
        <f t="shared" si="3"/>
        <v>79.5</v>
      </c>
      <c r="G47" s="30">
        <f t="shared" si="3"/>
        <v>83</v>
      </c>
      <c r="H47" s="30">
        <f t="shared" si="3"/>
        <v>72.5</v>
      </c>
      <c r="I47" s="3"/>
    </row>
    <row r="50" spans="1:9" hidden="1" x14ac:dyDescent="0.45"/>
    <row r="51" spans="1:9" ht="15.75" hidden="1" x14ac:dyDescent="0.5">
      <c r="A51" s="9" t="s">
        <v>18</v>
      </c>
      <c r="B51" s="9" t="str">
        <f>'Сводный протокол'!B13</f>
        <v>EXTRA Nuts</v>
      </c>
    </row>
    <row r="52" spans="1:9" ht="25.5" hidden="1" x14ac:dyDescent="0.45">
      <c r="A52" s="2" t="s">
        <v>9</v>
      </c>
      <c r="B52" s="1" t="s">
        <v>0</v>
      </c>
      <c r="C52" s="1" t="s">
        <v>1</v>
      </c>
      <c r="D52" s="4" t="s">
        <v>3</v>
      </c>
      <c r="E52" s="6" t="s">
        <v>4</v>
      </c>
      <c r="F52" s="4" t="s">
        <v>5</v>
      </c>
      <c r="G52" s="6" t="s">
        <v>6</v>
      </c>
      <c r="H52" s="4" t="s">
        <v>7</v>
      </c>
      <c r="I52" s="4" t="s">
        <v>8</v>
      </c>
    </row>
    <row r="53" spans="1:9" ht="17.649999999999999" hidden="1" x14ac:dyDescent="0.45">
      <c r="A53" s="2">
        <v>1</v>
      </c>
      <c r="B53" s="12" t="s">
        <v>35</v>
      </c>
      <c r="C53" s="5">
        <v>30</v>
      </c>
      <c r="D53" s="5"/>
      <c r="E53" s="7"/>
      <c r="F53" s="5"/>
      <c r="G53" s="7"/>
      <c r="H53" s="5"/>
      <c r="I53" s="32"/>
    </row>
    <row r="54" spans="1:9" ht="17.649999999999999" hidden="1" x14ac:dyDescent="0.45">
      <c r="A54" s="2">
        <v>2</v>
      </c>
      <c r="B54" s="12" t="s">
        <v>34</v>
      </c>
      <c r="C54" s="5">
        <v>25</v>
      </c>
      <c r="D54" s="5"/>
      <c r="E54" s="7"/>
      <c r="F54" s="5"/>
      <c r="G54" s="7"/>
      <c r="H54" s="5"/>
      <c r="I54" s="32"/>
    </row>
    <row r="55" spans="1:9" ht="17.649999999999999" hidden="1" x14ac:dyDescent="0.45">
      <c r="A55" s="2">
        <v>3</v>
      </c>
      <c r="B55" s="12" t="s">
        <v>33</v>
      </c>
      <c r="C55" s="5">
        <v>20</v>
      </c>
      <c r="D55" s="5"/>
      <c r="E55" s="7"/>
      <c r="F55" s="5"/>
      <c r="G55" s="7"/>
      <c r="H55" s="5"/>
      <c r="I55" s="32"/>
    </row>
    <row r="56" spans="1:9" ht="17.649999999999999" hidden="1" x14ac:dyDescent="0.45">
      <c r="A56" s="2">
        <v>4</v>
      </c>
      <c r="B56" s="12" t="s">
        <v>32</v>
      </c>
      <c r="C56" s="5">
        <v>15</v>
      </c>
      <c r="D56" s="5"/>
      <c r="E56" s="7"/>
      <c r="F56" s="5"/>
      <c r="G56" s="7"/>
      <c r="H56" s="5"/>
      <c r="I56" s="32"/>
    </row>
    <row r="57" spans="1:9" ht="17.649999999999999" hidden="1" x14ac:dyDescent="0.45">
      <c r="A57" s="2">
        <v>5</v>
      </c>
      <c r="B57" s="12" t="s">
        <v>31</v>
      </c>
      <c r="C57" s="5">
        <v>10</v>
      </c>
      <c r="D57" s="5"/>
      <c r="E57" s="7"/>
      <c r="F57" s="5"/>
      <c r="G57" s="7"/>
      <c r="H57" s="5"/>
      <c r="I57" s="33"/>
    </row>
    <row r="58" spans="1:9" hidden="1" x14ac:dyDescent="0.45">
      <c r="A58" s="2"/>
      <c r="B58" s="1" t="s">
        <v>2</v>
      </c>
      <c r="C58" s="3">
        <f t="shared" ref="C58:H58" si="4">SUM(C53:C57)</f>
        <v>100</v>
      </c>
      <c r="D58" s="3">
        <f t="shared" si="4"/>
        <v>0</v>
      </c>
      <c r="E58" s="8">
        <f t="shared" si="4"/>
        <v>0</v>
      </c>
      <c r="F58" s="3">
        <f t="shared" si="4"/>
        <v>0</v>
      </c>
      <c r="G58" s="8">
        <f t="shared" si="4"/>
        <v>0</v>
      </c>
      <c r="H58" s="3">
        <f t="shared" si="4"/>
        <v>0</v>
      </c>
      <c r="I58" s="3"/>
    </row>
    <row r="59" spans="1:9" hidden="1" x14ac:dyDescent="0.45"/>
    <row r="60" spans="1:9" hidden="1" x14ac:dyDescent="0.45"/>
    <row r="61" spans="1:9" ht="15.75" hidden="1" x14ac:dyDescent="0.5">
      <c r="A61" s="9" t="s">
        <v>19</v>
      </c>
      <c r="B61" s="9" t="str">
        <f>'Сводный протокол'!B14</f>
        <v>САЛЮТ Стант 2</v>
      </c>
    </row>
    <row r="62" spans="1:9" ht="25.5" hidden="1" x14ac:dyDescent="0.45">
      <c r="A62" s="2" t="s">
        <v>9</v>
      </c>
      <c r="B62" s="1" t="s">
        <v>0</v>
      </c>
      <c r="C62" s="1" t="s">
        <v>1</v>
      </c>
      <c r="D62" s="4" t="s">
        <v>3</v>
      </c>
      <c r="E62" s="6" t="s">
        <v>4</v>
      </c>
      <c r="F62" s="4" t="s">
        <v>5</v>
      </c>
      <c r="G62" s="6" t="s">
        <v>6</v>
      </c>
      <c r="H62" s="4" t="s">
        <v>7</v>
      </c>
      <c r="I62" s="4" t="s">
        <v>8</v>
      </c>
    </row>
    <row r="63" spans="1:9" ht="17.649999999999999" hidden="1" x14ac:dyDescent="0.45">
      <c r="A63" s="2">
        <v>1</v>
      </c>
      <c r="B63" s="12" t="s">
        <v>35</v>
      </c>
      <c r="C63" s="5">
        <v>30</v>
      </c>
      <c r="D63" s="5"/>
      <c r="E63" s="7"/>
      <c r="F63" s="5"/>
      <c r="G63" s="7"/>
      <c r="H63" s="5"/>
      <c r="I63" s="32"/>
    </row>
    <row r="64" spans="1:9" ht="17.649999999999999" hidden="1" x14ac:dyDescent="0.45">
      <c r="A64" s="2">
        <v>2</v>
      </c>
      <c r="B64" s="12" t="s">
        <v>34</v>
      </c>
      <c r="C64" s="5">
        <v>25</v>
      </c>
      <c r="D64" s="5"/>
      <c r="E64" s="7"/>
      <c r="F64" s="5"/>
      <c r="G64" s="7"/>
      <c r="H64" s="5"/>
      <c r="I64" s="32"/>
    </row>
    <row r="65" spans="1:9" ht="17.649999999999999" hidden="1" x14ac:dyDescent="0.45">
      <c r="A65" s="2">
        <v>3</v>
      </c>
      <c r="B65" s="12" t="s">
        <v>33</v>
      </c>
      <c r="C65" s="5">
        <v>20</v>
      </c>
      <c r="D65" s="5"/>
      <c r="E65" s="7"/>
      <c r="F65" s="5"/>
      <c r="G65" s="7"/>
      <c r="H65" s="5"/>
      <c r="I65" s="32"/>
    </row>
    <row r="66" spans="1:9" ht="17.649999999999999" hidden="1" x14ac:dyDescent="0.45">
      <c r="A66" s="2">
        <v>4</v>
      </c>
      <c r="B66" s="12" t="s">
        <v>32</v>
      </c>
      <c r="C66" s="5">
        <v>15</v>
      </c>
      <c r="D66" s="5"/>
      <c r="E66" s="7"/>
      <c r="F66" s="5"/>
      <c r="G66" s="7"/>
      <c r="H66" s="5"/>
      <c r="I66" s="32"/>
    </row>
    <row r="67" spans="1:9" ht="17.649999999999999" hidden="1" x14ac:dyDescent="0.45">
      <c r="A67" s="2">
        <v>5</v>
      </c>
      <c r="B67" s="12" t="s">
        <v>31</v>
      </c>
      <c r="C67" s="5">
        <v>10</v>
      </c>
      <c r="D67" s="5"/>
      <c r="E67" s="7"/>
      <c r="F67" s="5"/>
      <c r="G67" s="7"/>
      <c r="H67" s="5"/>
      <c r="I67" s="33"/>
    </row>
    <row r="68" spans="1:9" hidden="1" x14ac:dyDescent="0.45">
      <c r="A68" s="2"/>
      <c r="B68" s="1" t="s">
        <v>2</v>
      </c>
      <c r="C68" s="3">
        <f t="shared" ref="C68:H68" si="5">SUM(C63:C67)</f>
        <v>100</v>
      </c>
      <c r="D68" s="3">
        <f t="shared" si="5"/>
        <v>0</v>
      </c>
      <c r="E68" s="8">
        <f t="shared" si="5"/>
        <v>0</v>
      </c>
      <c r="F68" s="3">
        <f t="shared" si="5"/>
        <v>0</v>
      </c>
      <c r="G68" s="8">
        <f t="shared" si="5"/>
        <v>0</v>
      </c>
      <c r="H68" s="3">
        <f t="shared" si="5"/>
        <v>0</v>
      </c>
      <c r="I68" s="3"/>
    </row>
    <row r="69" spans="1:9" hidden="1" x14ac:dyDescent="0.45"/>
    <row r="70" spans="1:9" hidden="1" x14ac:dyDescent="0.45"/>
    <row r="71" spans="1:9" ht="15.75" hidden="1" x14ac:dyDescent="0.5">
      <c r="A71" s="9" t="s">
        <v>20</v>
      </c>
      <c r="B71" s="9">
        <f>'Сводный протокол'!B15</f>
        <v>0</v>
      </c>
    </row>
    <row r="72" spans="1:9" ht="25.5" hidden="1" x14ac:dyDescent="0.45">
      <c r="A72" s="2" t="s">
        <v>9</v>
      </c>
      <c r="B72" s="1" t="s">
        <v>0</v>
      </c>
      <c r="C72" s="1" t="s">
        <v>1</v>
      </c>
      <c r="D72" s="4" t="s">
        <v>3</v>
      </c>
      <c r="E72" s="6" t="s">
        <v>4</v>
      </c>
      <c r="F72" s="4" t="s">
        <v>5</v>
      </c>
      <c r="G72" s="6" t="s">
        <v>6</v>
      </c>
      <c r="H72" s="4" t="s">
        <v>7</v>
      </c>
      <c r="I72" s="4" t="s">
        <v>8</v>
      </c>
    </row>
    <row r="73" spans="1:9" ht="17.649999999999999" hidden="1" x14ac:dyDescent="0.45">
      <c r="A73" s="2">
        <v>1</v>
      </c>
      <c r="B73" s="12" t="s">
        <v>35</v>
      </c>
      <c r="C73" s="5">
        <v>30</v>
      </c>
      <c r="D73" s="5"/>
      <c r="E73" s="7"/>
      <c r="F73" s="5"/>
      <c r="G73" s="7"/>
      <c r="H73" s="5"/>
      <c r="I73" s="32"/>
    </row>
    <row r="74" spans="1:9" ht="17.649999999999999" hidden="1" x14ac:dyDescent="0.45">
      <c r="A74" s="2">
        <v>2</v>
      </c>
      <c r="B74" s="12" t="s">
        <v>34</v>
      </c>
      <c r="C74" s="5">
        <v>25</v>
      </c>
      <c r="D74" s="5"/>
      <c r="E74" s="7"/>
      <c r="F74" s="5"/>
      <c r="G74" s="7"/>
      <c r="H74" s="5"/>
      <c r="I74" s="32"/>
    </row>
    <row r="75" spans="1:9" ht="17.649999999999999" hidden="1" x14ac:dyDescent="0.45">
      <c r="A75" s="2">
        <v>3</v>
      </c>
      <c r="B75" s="12" t="s">
        <v>33</v>
      </c>
      <c r="C75" s="5">
        <v>20</v>
      </c>
      <c r="D75" s="5"/>
      <c r="E75" s="7"/>
      <c r="F75" s="5"/>
      <c r="G75" s="7"/>
      <c r="H75" s="5"/>
      <c r="I75" s="32"/>
    </row>
    <row r="76" spans="1:9" ht="17.649999999999999" hidden="1" x14ac:dyDescent="0.45">
      <c r="A76" s="2">
        <v>4</v>
      </c>
      <c r="B76" s="12" t="s">
        <v>32</v>
      </c>
      <c r="C76" s="5">
        <v>15</v>
      </c>
      <c r="D76" s="5"/>
      <c r="E76" s="7"/>
      <c r="F76" s="5"/>
      <c r="G76" s="7"/>
      <c r="H76" s="5"/>
      <c r="I76" s="32"/>
    </row>
    <row r="77" spans="1:9" ht="17.649999999999999" hidden="1" x14ac:dyDescent="0.45">
      <c r="A77" s="2">
        <v>5</v>
      </c>
      <c r="B77" s="12" t="s">
        <v>31</v>
      </c>
      <c r="C77" s="5">
        <v>10</v>
      </c>
      <c r="D77" s="5"/>
      <c r="E77" s="7"/>
      <c r="F77" s="5"/>
      <c r="G77" s="7"/>
      <c r="H77" s="5"/>
      <c r="I77" s="33"/>
    </row>
    <row r="78" spans="1:9" hidden="1" x14ac:dyDescent="0.45">
      <c r="A78" s="2"/>
      <c r="B78" s="1" t="s">
        <v>2</v>
      </c>
      <c r="C78" s="3">
        <f t="shared" ref="C78:H78" si="6">SUM(C73:C77)</f>
        <v>100</v>
      </c>
      <c r="D78" s="3">
        <f t="shared" si="6"/>
        <v>0</v>
      </c>
      <c r="E78" s="8">
        <f t="shared" si="6"/>
        <v>0</v>
      </c>
      <c r="F78" s="3">
        <f t="shared" si="6"/>
        <v>0</v>
      </c>
      <c r="G78" s="8">
        <f t="shared" si="6"/>
        <v>0</v>
      </c>
      <c r="H78" s="3">
        <f t="shared" si="6"/>
        <v>0</v>
      </c>
      <c r="I78" s="3"/>
    </row>
    <row r="79" spans="1:9" hidden="1" x14ac:dyDescent="0.45"/>
    <row r="80" spans="1:9" hidden="1" x14ac:dyDescent="0.45"/>
    <row r="81" spans="1:9" ht="15.75" hidden="1" x14ac:dyDescent="0.5">
      <c r="A81" s="9" t="s">
        <v>21</v>
      </c>
      <c r="B81" s="9">
        <f>'Сводный протокол'!B16</f>
        <v>0</v>
      </c>
    </row>
    <row r="82" spans="1:9" ht="25.5" hidden="1" x14ac:dyDescent="0.45">
      <c r="A82" s="2" t="s">
        <v>9</v>
      </c>
      <c r="B82" s="1" t="s">
        <v>0</v>
      </c>
      <c r="C82" s="1" t="s">
        <v>1</v>
      </c>
      <c r="D82" s="4" t="s">
        <v>3</v>
      </c>
      <c r="E82" s="6" t="s">
        <v>4</v>
      </c>
      <c r="F82" s="4" t="s">
        <v>5</v>
      </c>
      <c r="G82" s="6" t="s">
        <v>6</v>
      </c>
      <c r="H82" s="4" t="s">
        <v>7</v>
      </c>
      <c r="I82" s="4" t="s">
        <v>8</v>
      </c>
    </row>
    <row r="83" spans="1:9" ht="17.649999999999999" hidden="1" x14ac:dyDescent="0.45">
      <c r="A83" s="2">
        <v>1</v>
      </c>
      <c r="B83" s="12" t="s">
        <v>35</v>
      </c>
      <c r="C83" s="5">
        <v>30</v>
      </c>
      <c r="D83" s="5"/>
      <c r="E83" s="7"/>
      <c r="F83" s="5"/>
      <c r="G83" s="7"/>
      <c r="H83" s="5"/>
      <c r="I83" s="32"/>
    </row>
    <row r="84" spans="1:9" ht="17.649999999999999" hidden="1" x14ac:dyDescent="0.45">
      <c r="A84" s="2">
        <v>2</v>
      </c>
      <c r="B84" s="12" t="s">
        <v>34</v>
      </c>
      <c r="C84" s="5">
        <v>25</v>
      </c>
      <c r="D84" s="5"/>
      <c r="E84" s="7"/>
      <c r="F84" s="5"/>
      <c r="G84" s="7"/>
      <c r="H84" s="5"/>
      <c r="I84" s="32"/>
    </row>
    <row r="85" spans="1:9" ht="17.649999999999999" hidden="1" x14ac:dyDescent="0.45">
      <c r="A85" s="2">
        <v>3</v>
      </c>
      <c r="B85" s="12" t="s">
        <v>33</v>
      </c>
      <c r="C85" s="5">
        <v>20</v>
      </c>
      <c r="D85" s="5"/>
      <c r="E85" s="7"/>
      <c r="F85" s="5"/>
      <c r="G85" s="7"/>
      <c r="H85" s="5"/>
      <c r="I85" s="32"/>
    </row>
    <row r="86" spans="1:9" ht="17.649999999999999" hidden="1" x14ac:dyDescent="0.45">
      <c r="A86" s="2">
        <v>4</v>
      </c>
      <c r="B86" s="12" t="s">
        <v>32</v>
      </c>
      <c r="C86" s="5">
        <v>15</v>
      </c>
      <c r="D86" s="5"/>
      <c r="E86" s="7"/>
      <c r="F86" s="5"/>
      <c r="G86" s="7"/>
      <c r="H86" s="5"/>
      <c r="I86" s="32"/>
    </row>
    <row r="87" spans="1:9" ht="17.649999999999999" hidden="1" x14ac:dyDescent="0.45">
      <c r="A87" s="2">
        <v>5</v>
      </c>
      <c r="B87" s="12" t="s">
        <v>31</v>
      </c>
      <c r="C87" s="5">
        <v>10</v>
      </c>
      <c r="D87" s="5"/>
      <c r="E87" s="7"/>
      <c r="F87" s="5"/>
      <c r="G87" s="7"/>
      <c r="H87" s="5"/>
      <c r="I87" s="33"/>
    </row>
    <row r="88" spans="1:9" hidden="1" x14ac:dyDescent="0.45">
      <c r="A88" s="2"/>
      <c r="B88" s="1" t="s">
        <v>2</v>
      </c>
      <c r="C88" s="3">
        <f t="shared" ref="C88:H88" si="7">SUM(C83:C87)</f>
        <v>100</v>
      </c>
      <c r="D88" s="3">
        <f t="shared" si="7"/>
        <v>0</v>
      </c>
      <c r="E88" s="8">
        <f t="shared" si="7"/>
        <v>0</v>
      </c>
      <c r="F88" s="3">
        <f t="shared" si="7"/>
        <v>0</v>
      </c>
      <c r="G88" s="8">
        <f t="shared" si="7"/>
        <v>0</v>
      </c>
      <c r="H88" s="3">
        <f t="shared" si="7"/>
        <v>0</v>
      </c>
      <c r="I88" s="3"/>
    </row>
    <row r="89" spans="1:9" hidden="1" x14ac:dyDescent="0.45"/>
    <row r="90" spans="1:9" hidden="1" x14ac:dyDescent="0.45"/>
    <row r="91" spans="1:9" ht="15.75" hidden="1" x14ac:dyDescent="0.5">
      <c r="A91" s="9" t="s">
        <v>22</v>
      </c>
      <c r="B91" s="9">
        <f>'Сводный протокол'!B17</f>
        <v>0</v>
      </c>
    </row>
    <row r="92" spans="1:9" ht="25.5" hidden="1" x14ac:dyDescent="0.45">
      <c r="A92" s="2" t="s">
        <v>9</v>
      </c>
      <c r="B92" s="1" t="s">
        <v>0</v>
      </c>
      <c r="C92" s="1" t="s">
        <v>1</v>
      </c>
      <c r="D92" s="4" t="s">
        <v>3</v>
      </c>
      <c r="E92" s="6" t="s">
        <v>4</v>
      </c>
      <c r="F92" s="4" t="s">
        <v>5</v>
      </c>
      <c r="G92" s="6" t="s">
        <v>6</v>
      </c>
      <c r="H92" s="4" t="s">
        <v>7</v>
      </c>
      <c r="I92" s="4" t="s">
        <v>8</v>
      </c>
    </row>
    <row r="93" spans="1:9" ht="17.649999999999999" hidden="1" x14ac:dyDescent="0.45">
      <c r="A93" s="2">
        <v>1</v>
      </c>
      <c r="B93" s="12" t="s">
        <v>35</v>
      </c>
      <c r="C93" s="5">
        <v>30</v>
      </c>
      <c r="D93" s="5"/>
      <c r="E93" s="7"/>
      <c r="F93" s="5"/>
      <c r="G93" s="7"/>
      <c r="H93" s="5"/>
      <c r="I93" s="32"/>
    </row>
    <row r="94" spans="1:9" ht="17.649999999999999" hidden="1" x14ac:dyDescent="0.45">
      <c r="A94" s="2">
        <v>2</v>
      </c>
      <c r="B94" s="12" t="s">
        <v>34</v>
      </c>
      <c r="C94" s="5">
        <v>25</v>
      </c>
      <c r="D94" s="5"/>
      <c r="E94" s="7"/>
      <c r="F94" s="5"/>
      <c r="G94" s="7"/>
      <c r="H94" s="5"/>
      <c r="I94" s="32"/>
    </row>
    <row r="95" spans="1:9" ht="17.649999999999999" hidden="1" x14ac:dyDescent="0.45">
      <c r="A95" s="2">
        <v>3</v>
      </c>
      <c r="B95" s="12" t="s">
        <v>33</v>
      </c>
      <c r="C95" s="5">
        <v>20</v>
      </c>
      <c r="D95" s="5"/>
      <c r="E95" s="7"/>
      <c r="F95" s="5"/>
      <c r="G95" s="7"/>
      <c r="H95" s="5"/>
      <c r="I95" s="32"/>
    </row>
    <row r="96" spans="1:9" ht="17.649999999999999" hidden="1" x14ac:dyDescent="0.45">
      <c r="A96" s="2">
        <v>4</v>
      </c>
      <c r="B96" s="12" t="s">
        <v>32</v>
      </c>
      <c r="C96" s="5">
        <v>15</v>
      </c>
      <c r="D96" s="5"/>
      <c r="E96" s="7"/>
      <c r="F96" s="5"/>
      <c r="G96" s="7"/>
      <c r="H96" s="5"/>
      <c r="I96" s="32"/>
    </row>
    <row r="97" spans="1:9" ht="17.649999999999999" hidden="1" x14ac:dyDescent="0.45">
      <c r="A97" s="2">
        <v>5</v>
      </c>
      <c r="B97" s="12" t="s">
        <v>31</v>
      </c>
      <c r="C97" s="5">
        <v>10</v>
      </c>
      <c r="D97" s="5"/>
      <c r="E97" s="7"/>
      <c r="F97" s="5"/>
      <c r="G97" s="7"/>
      <c r="H97" s="5"/>
      <c r="I97" s="33"/>
    </row>
    <row r="98" spans="1:9" hidden="1" x14ac:dyDescent="0.45">
      <c r="A98" s="2"/>
      <c r="B98" s="1" t="s">
        <v>2</v>
      </c>
      <c r="C98" s="3">
        <f t="shared" ref="C98:H98" si="8">SUM(C93:C97)</f>
        <v>100</v>
      </c>
      <c r="D98" s="3">
        <f t="shared" si="8"/>
        <v>0</v>
      </c>
      <c r="E98" s="8">
        <f t="shared" si="8"/>
        <v>0</v>
      </c>
      <c r="F98" s="3">
        <f t="shared" si="8"/>
        <v>0</v>
      </c>
      <c r="G98" s="8">
        <f t="shared" si="8"/>
        <v>0</v>
      </c>
      <c r="H98" s="3">
        <f t="shared" si="8"/>
        <v>0</v>
      </c>
      <c r="I98" s="3"/>
    </row>
    <row r="99" spans="1:9" hidden="1" x14ac:dyDescent="0.45"/>
    <row r="100" spans="1:9" hidden="1" x14ac:dyDescent="0.45"/>
    <row r="101" spans="1:9" ht="15.75" hidden="1" x14ac:dyDescent="0.5">
      <c r="A101" s="9" t="s">
        <v>23</v>
      </c>
      <c r="B101" s="9">
        <f>'Сводный протокол'!B18</f>
        <v>0</v>
      </c>
    </row>
    <row r="102" spans="1:9" ht="25.5" hidden="1" x14ac:dyDescent="0.45">
      <c r="A102" s="2" t="s">
        <v>9</v>
      </c>
      <c r="B102" s="1" t="s">
        <v>0</v>
      </c>
      <c r="C102" s="1" t="s">
        <v>1</v>
      </c>
      <c r="D102" s="4" t="s">
        <v>3</v>
      </c>
      <c r="E102" s="6" t="s">
        <v>4</v>
      </c>
      <c r="F102" s="4" t="s">
        <v>5</v>
      </c>
      <c r="G102" s="6" t="s">
        <v>6</v>
      </c>
      <c r="H102" s="4" t="s">
        <v>7</v>
      </c>
      <c r="I102" s="4" t="s">
        <v>8</v>
      </c>
    </row>
    <row r="103" spans="1:9" ht="17.649999999999999" hidden="1" x14ac:dyDescent="0.45">
      <c r="A103" s="2">
        <v>1</v>
      </c>
      <c r="B103" s="12" t="s">
        <v>35</v>
      </c>
      <c r="C103" s="5">
        <v>30</v>
      </c>
      <c r="D103" s="5"/>
      <c r="E103" s="7"/>
      <c r="F103" s="5"/>
      <c r="G103" s="7"/>
      <c r="H103" s="5"/>
      <c r="I103" s="32"/>
    </row>
    <row r="104" spans="1:9" ht="17.649999999999999" hidden="1" x14ac:dyDescent="0.45">
      <c r="A104" s="2">
        <v>2</v>
      </c>
      <c r="B104" s="12" t="s">
        <v>34</v>
      </c>
      <c r="C104" s="5">
        <v>25</v>
      </c>
      <c r="D104" s="5"/>
      <c r="E104" s="7"/>
      <c r="F104" s="5"/>
      <c r="G104" s="7"/>
      <c r="H104" s="5"/>
      <c r="I104" s="32"/>
    </row>
    <row r="105" spans="1:9" ht="17.649999999999999" hidden="1" x14ac:dyDescent="0.45">
      <c r="A105" s="2">
        <v>3</v>
      </c>
      <c r="B105" s="12" t="s">
        <v>33</v>
      </c>
      <c r="C105" s="5">
        <v>20</v>
      </c>
      <c r="D105" s="5"/>
      <c r="E105" s="7"/>
      <c r="F105" s="5"/>
      <c r="G105" s="7"/>
      <c r="H105" s="5"/>
      <c r="I105" s="32"/>
    </row>
    <row r="106" spans="1:9" ht="17.649999999999999" hidden="1" x14ac:dyDescent="0.45">
      <c r="A106" s="2">
        <v>4</v>
      </c>
      <c r="B106" s="12" t="s">
        <v>32</v>
      </c>
      <c r="C106" s="5">
        <v>15</v>
      </c>
      <c r="D106" s="5"/>
      <c r="E106" s="7"/>
      <c r="F106" s="5"/>
      <c r="G106" s="7"/>
      <c r="H106" s="5"/>
      <c r="I106" s="32"/>
    </row>
    <row r="107" spans="1:9" ht="17.649999999999999" hidden="1" x14ac:dyDescent="0.45">
      <c r="A107" s="2">
        <v>5</v>
      </c>
      <c r="B107" s="12" t="s">
        <v>31</v>
      </c>
      <c r="C107" s="5">
        <v>10</v>
      </c>
      <c r="D107" s="5"/>
      <c r="E107" s="7"/>
      <c r="F107" s="5"/>
      <c r="G107" s="7"/>
      <c r="H107" s="5"/>
      <c r="I107" s="33"/>
    </row>
    <row r="108" spans="1:9" hidden="1" x14ac:dyDescent="0.45">
      <c r="A108" s="2"/>
      <c r="B108" s="1" t="s">
        <v>2</v>
      </c>
      <c r="C108" s="3">
        <f t="shared" ref="C108:H108" si="9">SUM(C103:C107)</f>
        <v>100</v>
      </c>
      <c r="D108" s="3">
        <f t="shared" si="9"/>
        <v>0</v>
      </c>
      <c r="E108" s="8">
        <f t="shared" si="9"/>
        <v>0</v>
      </c>
      <c r="F108" s="3">
        <f t="shared" si="9"/>
        <v>0</v>
      </c>
      <c r="G108" s="8">
        <f t="shared" si="9"/>
        <v>0</v>
      </c>
      <c r="H108" s="3">
        <f t="shared" si="9"/>
        <v>0</v>
      </c>
      <c r="I108" s="3"/>
    </row>
    <row r="109" spans="1:9" hidden="1" x14ac:dyDescent="0.45"/>
    <row r="110" spans="1:9" hidden="1" x14ac:dyDescent="0.45"/>
    <row r="111" spans="1:9" ht="15.75" hidden="1" x14ac:dyDescent="0.5">
      <c r="A111" s="9" t="s">
        <v>24</v>
      </c>
      <c r="B111" s="9">
        <f>'Сводный протокол'!B19</f>
        <v>0</v>
      </c>
    </row>
    <row r="112" spans="1:9" ht="25.5" hidden="1" x14ac:dyDescent="0.45">
      <c r="A112" s="2" t="s">
        <v>9</v>
      </c>
      <c r="B112" s="1" t="s">
        <v>0</v>
      </c>
      <c r="C112" s="1" t="s">
        <v>1</v>
      </c>
      <c r="D112" s="4" t="s">
        <v>3</v>
      </c>
      <c r="E112" s="6" t="s">
        <v>4</v>
      </c>
      <c r="F112" s="4" t="s">
        <v>5</v>
      </c>
      <c r="G112" s="6" t="s">
        <v>6</v>
      </c>
      <c r="H112" s="4" t="s">
        <v>7</v>
      </c>
      <c r="I112" s="4" t="s">
        <v>8</v>
      </c>
    </row>
    <row r="113" spans="1:9" ht="17.649999999999999" hidden="1" x14ac:dyDescent="0.45">
      <c r="A113" s="2">
        <v>1</v>
      </c>
      <c r="B113" s="12" t="s">
        <v>35</v>
      </c>
      <c r="C113" s="5">
        <v>30</v>
      </c>
      <c r="D113" s="5"/>
      <c r="E113" s="7"/>
      <c r="F113" s="5"/>
      <c r="G113" s="7"/>
      <c r="H113" s="5"/>
      <c r="I113" s="32"/>
    </row>
    <row r="114" spans="1:9" ht="17.649999999999999" hidden="1" x14ac:dyDescent="0.45">
      <c r="A114" s="2">
        <v>2</v>
      </c>
      <c r="B114" s="12" t="s">
        <v>34</v>
      </c>
      <c r="C114" s="5">
        <v>25</v>
      </c>
      <c r="D114" s="5"/>
      <c r="E114" s="7"/>
      <c r="F114" s="5"/>
      <c r="G114" s="7"/>
      <c r="H114" s="5"/>
      <c r="I114" s="32"/>
    </row>
    <row r="115" spans="1:9" ht="17.649999999999999" hidden="1" x14ac:dyDescent="0.45">
      <c r="A115" s="2">
        <v>3</v>
      </c>
      <c r="B115" s="12" t="s">
        <v>33</v>
      </c>
      <c r="C115" s="5">
        <v>20</v>
      </c>
      <c r="D115" s="5"/>
      <c r="E115" s="7"/>
      <c r="F115" s="5"/>
      <c r="G115" s="7"/>
      <c r="H115" s="5"/>
      <c r="I115" s="32"/>
    </row>
    <row r="116" spans="1:9" ht="17.649999999999999" hidden="1" x14ac:dyDescent="0.45">
      <c r="A116" s="2">
        <v>4</v>
      </c>
      <c r="B116" s="12" t="s">
        <v>32</v>
      </c>
      <c r="C116" s="5">
        <v>15</v>
      </c>
      <c r="D116" s="5"/>
      <c r="E116" s="7"/>
      <c r="F116" s="5"/>
      <c r="G116" s="7"/>
      <c r="H116" s="5"/>
      <c r="I116" s="32"/>
    </row>
    <row r="117" spans="1:9" ht="17.649999999999999" hidden="1" x14ac:dyDescent="0.45">
      <c r="A117" s="2">
        <v>5</v>
      </c>
      <c r="B117" s="12" t="s">
        <v>31</v>
      </c>
      <c r="C117" s="5">
        <v>10</v>
      </c>
      <c r="D117" s="5"/>
      <c r="E117" s="7"/>
      <c r="F117" s="5"/>
      <c r="G117" s="7"/>
      <c r="H117" s="5"/>
      <c r="I117" s="33"/>
    </row>
    <row r="118" spans="1:9" hidden="1" x14ac:dyDescent="0.45">
      <c r="A118" s="2"/>
      <c r="B118" s="1" t="s">
        <v>2</v>
      </c>
      <c r="C118" s="3">
        <f t="shared" ref="C118:H118" si="10">SUM(C113:C117)</f>
        <v>100</v>
      </c>
      <c r="D118" s="3">
        <f t="shared" si="10"/>
        <v>0</v>
      </c>
      <c r="E118" s="8">
        <f t="shared" si="10"/>
        <v>0</v>
      </c>
      <c r="F118" s="3">
        <f t="shared" si="10"/>
        <v>0</v>
      </c>
      <c r="G118" s="8">
        <f t="shared" si="10"/>
        <v>0</v>
      </c>
      <c r="H118" s="3">
        <f t="shared" si="10"/>
        <v>0</v>
      </c>
      <c r="I118" s="3"/>
    </row>
    <row r="119" spans="1:9" hidden="1" x14ac:dyDescent="0.45"/>
    <row r="120" spans="1:9" hidden="1" x14ac:dyDescent="0.45"/>
    <row r="121" spans="1:9" ht="15.75" hidden="1" x14ac:dyDescent="0.5">
      <c r="A121" s="9" t="s">
        <v>25</v>
      </c>
      <c r="B121" s="9">
        <f>'Сводный протокол'!B20</f>
        <v>0</v>
      </c>
    </row>
    <row r="122" spans="1:9" ht="25.5" hidden="1" x14ac:dyDescent="0.45">
      <c r="A122" s="2" t="s">
        <v>9</v>
      </c>
      <c r="B122" s="1" t="s">
        <v>0</v>
      </c>
      <c r="C122" s="1" t="s">
        <v>1</v>
      </c>
      <c r="D122" s="4" t="s">
        <v>3</v>
      </c>
      <c r="E122" s="6" t="s">
        <v>4</v>
      </c>
      <c r="F122" s="4" t="s">
        <v>5</v>
      </c>
      <c r="G122" s="6" t="s">
        <v>6</v>
      </c>
      <c r="H122" s="4" t="s">
        <v>7</v>
      </c>
      <c r="I122" s="4" t="s">
        <v>8</v>
      </c>
    </row>
    <row r="123" spans="1:9" ht="17.649999999999999" hidden="1" x14ac:dyDescent="0.45">
      <c r="A123" s="2">
        <v>1</v>
      </c>
      <c r="B123" s="12" t="s">
        <v>35</v>
      </c>
      <c r="C123" s="5">
        <v>30</v>
      </c>
      <c r="D123" s="5"/>
      <c r="E123" s="7"/>
      <c r="F123" s="5"/>
      <c r="G123" s="7"/>
      <c r="H123" s="5"/>
      <c r="I123" s="32"/>
    </row>
    <row r="124" spans="1:9" ht="17.649999999999999" hidden="1" x14ac:dyDescent="0.45">
      <c r="A124" s="2">
        <v>2</v>
      </c>
      <c r="B124" s="12" t="s">
        <v>34</v>
      </c>
      <c r="C124" s="5">
        <v>25</v>
      </c>
      <c r="D124" s="5"/>
      <c r="E124" s="7"/>
      <c r="F124" s="5"/>
      <c r="G124" s="7"/>
      <c r="H124" s="5"/>
      <c r="I124" s="32"/>
    </row>
    <row r="125" spans="1:9" ht="17.649999999999999" hidden="1" x14ac:dyDescent="0.45">
      <c r="A125" s="2">
        <v>3</v>
      </c>
      <c r="B125" s="12" t="s">
        <v>33</v>
      </c>
      <c r="C125" s="5">
        <v>20</v>
      </c>
      <c r="D125" s="5"/>
      <c r="E125" s="7"/>
      <c r="F125" s="5"/>
      <c r="G125" s="7"/>
      <c r="H125" s="5"/>
      <c r="I125" s="32"/>
    </row>
    <row r="126" spans="1:9" ht="17.649999999999999" hidden="1" x14ac:dyDescent="0.45">
      <c r="A126" s="2">
        <v>4</v>
      </c>
      <c r="B126" s="12" t="s">
        <v>32</v>
      </c>
      <c r="C126" s="5">
        <v>15</v>
      </c>
      <c r="D126" s="5"/>
      <c r="E126" s="7"/>
      <c r="F126" s="5"/>
      <c r="G126" s="7"/>
      <c r="H126" s="5"/>
      <c r="I126" s="32"/>
    </row>
    <row r="127" spans="1:9" ht="17.649999999999999" hidden="1" x14ac:dyDescent="0.45">
      <c r="A127" s="2">
        <v>5</v>
      </c>
      <c r="B127" s="12" t="s">
        <v>31</v>
      </c>
      <c r="C127" s="5">
        <v>10</v>
      </c>
      <c r="D127" s="5"/>
      <c r="E127" s="7"/>
      <c r="F127" s="5"/>
      <c r="G127" s="7"/>
      <c r="H127" s="5"/>
      <c r="I127" s="33"/>
    </row>
    <row r="128" spans="1:9" hidden="1" x14ac:dyDescent="0.45">
      <c r="A128" s="2"/>
      <c r="B128" s="1" t="s">
        <v>2</v>
      </c>
      <c r="C128" s="3">
        <f t="shared" ref="C128:H128" si="11">SUM(C123:C127)</f>
        <v>100</v>
      </c>
      <c r="D128" s="3">
        <f t="shared" si="11"/>
        <v>0</v>
      </c>
      <c r="E128" s="8">
        <f t="shared" si="11"/>
        <v>0</v>
      </c>
      <c r="F128" s="3">
        <f t="shared" si="11"/>
        <v>0</v>
      </c>
      <c r="G128" s="8">
        <f t="shared" si="11"/>
        <v>0</v>
      </c>
      <c r="H128" s="3">
        <f t="shared" si="11"/>
        <v>0</v>
      </c>
      <c r="I128" s="3"/>
    </row>
    <row r="129" spans="1:9" hidden="1" x14ac:dyDescent="0.45"/>
    <row r="130" spans="1:9" hidden="1" x14ac:dyDescent="0.45"/>
    <row r="131" spans="1:9" ht="15.75" hidden="1" x14ac:dyDescent="0.5">
      <c r="A131" s="9" t="s">
        <v>26</v>
      </c>
      <c r="B131" s="9">
        <f>'Сводный протокол'!B21</f>
        <v>0</v>
      </c>
    </row>
    <row r="132" spans="1:9" ht="25.5" hidden="1" x14ac:dyDescent="0.45">
      <c r="A132" s="2" t="s">
        <v>9</v>
      </c>
      <c r="B132" s="1" t="s">
        <v>0</v>
      </c>
      <c r="C132" s="1" t="s">
        <v>1</v>
      </c>
      <c r="D132" s="4" t="s">
        <v>3</v>
      </c>
      <c r="E132" s="6" t="s">
        <v>4</v>
      </c>
      <c r="F132" s="4" t="s">
        <v>5</v>
      </c>
      <c r="G132" s="6" t="s">
        <v>6</v>
      </c>
      <c r="H132" s="4" t="s">
        <v>7</v>
      </c>
      <c r="I132" s="4" t="s">
        <v>8</v>
      </c>
    </row>
    <row r="133" spans="1:9" ht="17.649999999999999" hidden="1" x14ac:dyDescent="0.45">
      <c r="A133" s="2">
        <v>1</v>
      </c>
      <c r="B133" s="12" t="s">
        <v>35</v>
      </c>
      <c r="C133" s="5">
        <v>30</v>
      </c>
      <c r="D133" s="5"/>
      <c r="E133" s="7"/>
      <c r="F133" s="5"/>
      <c r="G133" s="7"/>
      <c r="H133" s="5"/>
      <c r="I133" s="32"/>
    </row>
    <row r="134" spans="1:9" ht="17.649999999999999" hidden="1" x14ac:dyDescent="0.45">
      <c r="A134" s="2">
        <v>2</v>
      </c>
      <c r="B134" s="12" t="s">
        <v>34</v>
      </c>
      <c r="C134" s="5">
        <v>25</v>
      </c>
      <c r="D134" s="5"/>
      <c r="E134" s="7"/>
      <c r="F134" s="5"/>
      <c r="G134" s="7"/>
      <c r="H134" s="5"/>
      <c r="I134" s="32"/>
    </row>
    <row r="135" spans="1:9" ht="17.649999999999999" hidden="1" x14ac:dyDescent="0.45">
      <c r="A135" s="2">
        <v>3</v>
      </c>
      <c r="B135" s="12" t="s">
        <v>33</v>
      </c>
      <c r="C135" s="5">
        <v>20</v>
      </c>
      <c r="D135" s="5"/>
      <c r="E135" s="7"/>
      <c r="F135" s="5"/>
      <c r="G135" s="7"/>
      <c r="H135" s="5"/>
      <c r="I135" s="32"/>
    </row>
    <row r="136" spans="1:9" ht="17.649999999999999" hidden="1" x14ac:dyDescent="0.45">
      <c r="A136" s="2">
        <v>4</v>
      </c>
      <c r="B136" s="12" t="s">
        <v>32</v>
      </c>
      <c r="C136" s="5">
        <v>15</v>
      </c>
      <c r="D136" s="5"/>
      <c r="E136" s="7"/>
      <c r="F136" s="5"/>
      <c r="G136" s="7"/>
      <c r="H136" s="5"/>
      <c r="I136" s="32"/>
    </row>
    <row r="137" spans="1:9" ht="17.649999999999999" hidden="1" x14ac:dyDescent="0.45">
      <c r="A137" s="2">
        <v>5</v>
      </c>
      <c r="B137" s="12" t="s">
        <v>31</v>
      </c>
      <c r="C137" s="5">
        <v>10</v>
      </c>
      <c r="D137" s="5"/>
      <c r="E137" s="7"/>
      <c r="F137" s="5"/>
      <c r="G137" s="7"/>
      <c r="H137" s="5"/>
      <c r="I137" s="33"/>
    </row>
    <row r="138" spans="1:9" hidden="1" x14ac:dyDescent="0.45">
      <c r="A138" s="2"/>
      <c r="B138" s="1" t="s">
        <v>2</v>
      </c>
      <c r="C138" s="3">
        <f t="shared" ref="C138:H138" si="12">SUM(C133:C137)</f>
        <v>100</v>
      </c>
      <c r="D138" s="3">
        <f t="shared" si="12"/>
        <v>0</v>
      </c>
      <c r="E138" s="8">
        <f t="shared" si="12"/>
        <v>0</v>
      </c>
      <c r="F138" s="3">
        <f t="shared" si="12"/>
        <v>0</v>
      </c>
      <c r="G138" s="8">
        <f t="shared" si="12"/>
        <v>0</v>
      </c>
      <c r="H138" s="3">
        <f t="shared" si="12"/>
        <v>0</v>
      </c>
      <c r="I138" s="3"/>
    </row>
    <row r="139" spans="1:9" hidden="1" x14ac:dyDescent="0.45"/>
    <row r="140" spans="1:9" hidden="1" x14ac:dyDescent="0.45"/>
    <row r="141" spans="1:9" ht="15.75" hidden="1" x14ac:dyDescent="0.5">
      <c r="A141" s="9" t="s">
        <v>27</v>
      </c>
      <c r="B141" s="9">
        <f>'Сводный протокол'!B22</f>
        <v>0</v>
      </c>
    </row>
    <row r="142" spans="1:9" ht="25.5" hidden="1" x14ac:dyDescent="0.45">
      <c r="A142" s="2" t="s">
        <v>9</v>
      </c>
      <c r="B142" s="1" t="s">
        <v>0</v>
      </c>
      <c r="C142" s="1" t="s">
        <v>1</v>
      </c>
      <c r="D142" s="4" t="s">
        <v>3</v>
      </c>
      <c r="E142" s="6" t="s">
        <v>4</v>
      </c>
      <c r="F142" s="4" t="s">
        <v>5</v>
      </c>
      <c r="G142" s="6" t="s">
        <v>6</v>
      </c>
      <c r="H142" s="4" t="s">
        <v>7</v>
      </c>
      <c r="I142" s="4" t="s">
        <v>8</v>
      </c>
    </row>
    <row r="143" spans="1:9" ht="17.649999999999999" hidden="1" x14ac:dyDescent="0.45">
      <c r="A143" s="2">
        <v>1</v>
      </c>
      <c r="B143" s="12" t="s">
        <v>35</v>
      </c>
      <c r="C143" s="5">
        <v>30</v>
      </c>
      <c r="D143" s="5"/>
      <c r="E143" s="7"/>
      <c r="F143" s="5"/>
      <c r="G143" s="7"/>
      <c r="H143" s="5"/>
      <c r="I143" s="32"/>
    </row>
    <row r="144" spans="1:9" ht="17.649999999999999" hidden="1" x14ac:dyDescent="0.45">
      <c r="A144" s="2">
        <v>2</v>
      </c>
      <c r="B144" s="12" t="s">
        <v>34</v>
      </c>
      <c r="C144" s="5">
        <v>25</v>
      </c>
      <c r="D144" s="5"/>
      <c r="E144" s="7"/>
      <c r="F144" s="5"/>
      <c r="G144" s="7"/>
      <c r="H144" s="5"/>
      <c r="I144" s="32"/>
    </row>
    <row r="145" spans="1:9" ht="17.649999999999999" hidden="1" x14ac:dyDescent="0.45">
      <c r="A145" s="2">
        <v>3</v>
      </c>
      <c r="B145" s="12" t="s">
        <v>33</v>
      </c>
      <c r="C145" s="5">
        <v>20</v>
      </c>
      <c r="D145" s="5"/>
      <c r="E145" s="7"/>
      <c r="F145" s="5"/>
      <c r="G145" s="7"/>
      <c r="H145" s="5"/>
      <c r="I145" s="32"/>
    </row>
    <row r="146" spans="1:9" ht="17.649999999999999" hidden="1" x14ac:dyDescent="0.45">
      <c r="A146" s="2">
        <v>4</v>
      </c>
      <c r="B146" s="12" t="s">
        <v>32</v>
      </c>
      <c r="C146" s="5">
        <v>15</v>
      </c>
      <c r="D146" s="5"/>
      <c r="E146" s="7"/>
      <c r="F146" s="5"/>
      <c r="G146" s="7"/>
      <c r="H146" s="5"/>
      <c r="I146" s="32"/>
    </row>
    <row r="147" spans="1:9" ht="17.649999999999999" hidden="1" x14ac:dyDescent="0.45">
      <c r="A147" s="2">
        <v>5</v>
      </c>
      <c r="B147" s="12" t="s">
        <v>31</v>
      </c>
      <c r="C147" s="5">
        <v>10</v>
      </c>
      <c r="D147" s="5"/>
      <c r="E147" s="7"/>
      <c r="F147" s="5"/>
      <c r="G147" s="7"/>
      <c r="H147" s="5"/>
      <c r="I147" s="33"/>
    </row>
    <row r="148" spans="1:9" hidden="1" x14ac:dyDescent="0.45">
      <c r="A148" s="2"/>
      <c r="B148" s="1" t="s">
        <v>2</v>
      </c>
      <c r="C148" s="3">
        <f t="shared" ref="C148:H148" si="13">SUM(C143:C147)</f>
        <v>100</v>
      </c>
      <c r="D148" s="3">
        <f t="shared" si="13"/>
        <v>0</v>
      </c>
      <c r="E148" s="8">
        <f t="shared" si="13"/>
        <v>0</v>
      </c>
      <c r="F148" s="3">
        <f t="shared" si="13"/>
        <v>0</v>
      </c>
      <c r="G148" s="8">
        <f t="shared" si="13"/>
        <v>0</v>
      </c>
      <c r="H148" s="3">
        <f t="shared" si="13"/>
        <v>0</v>
      </c>
      <c r="I148" s="3"/>
    </row>
    <row r="149" spans="1:9" hidden="1" x14ac:dyDescent="0.45"/>
    <row r="150" spans="1:9" hidden="1" x14ac:dyDescent="0.45"/>
    <row r="151" spans="1:9" ht="15.75" hidden="1" x14ac:dyDescent="0.5">
      <c r="A151" s="9" t="s">
        <v>28</v>
      </c>
      <c r="B151" s="9">
        <f>'Сводный протокол'!B23</f>
        <v>0</v>
      </c>
    </row>
    <row r="152" spans="1:9" ht="25.5" hidden="1" x14ac:dyDescent="0.45">
      <c r="A152" s="2" t="s">
        <v>9</v>
      </c>
      <c r="B152" s="1" t="s">
        <v>0</v>
      </c>
      <c r="C152" s="1" t="s">
        <v>1</v>
      </c>
      <c r="D152" s="4" t="s">
        <v>3</v>
      </c>
      <c r="E152" s="6" t="s">
        <v>4</v>
      </c>
      <c r="F152" s="4" t="s">
        <v>5</v>
      </c>
      <c r="G152" s="6" t="s">
        <v>6</v>
      </c>
      <c r="H152" s="4" t="s">
        <v>7</v>
      </c>
      <c r="I152" s="4" t="s">
        <v>8</v>
      </c>
    </row>
    <row r="153" spans="1:9" ht="17.649999999999999" hidden="1" x14ac:dyDescent="0.45">
      <c r="A153" s="2">
        <v>1</v>
      </c>
      <c r="B153" s="12" t="s">
        <v>35</v>
      </c>
      <c r="C153" s="5">
        <v>30</v>
      </c>
      <c r="D153" s="5"/>
      <c r="E153" s="7"/>
      <c r="F153" s="5"/>
      <c r="G153" s="7"/>
      <c r="H153" s="5"/>
      <c r="I153" s="32"/>
    </row>
    <row r="154" spans="1:9" ht="17.649999999999999" hidden="1" x14ac:dyDescent="0.45">
      <c r="A154" s="2">
        <v>2</v>
      </c>
      <c r="B154" s="12" t="s">
        <v>34</v>
      </c>
      <c r="C154" s="5">
        <v>25</v>
      </c>
      <c r="D154" s="5"/>
      <c r="E154" s="7"/>
      <c r="F154" s="5"/>
      <c r="G154" s="7"/>
      <c r="H154" s="5"/>
      <c r="I154" s="32"/>
    </row>
    <row r="155" spans="1:9" ht="17.649999999999999" hidden="1" x14ac:dyDescent="0.45">
      <c r="A155" s="2">
        <v>3</v>
      </c>
      <c r="B155" s="12" t="s">
        <v>33</v>
      </c>
      <c r="C155" s="5">
        <v>20</v>
      </c>
      <c r="D155" s="5"/>
      <c r="E155" s="7"/>
      <c r="F155" s="5"/>
      <c r="G155" s="7"/>
      <c r="H155" s="5"/>
      <c r="I155" s="32"/>
    </row>
    <row r="156" spans="1:9" ht="17.649999999999999" hidden="1" x14ac:dyDescent="0.45">
      <c r="A156" s="2">
        <v>4</v>
      </c>
      <c r="B156" s="12" t="s">
        <v>32</v>
      </c>
      <c r="C156" s="5">
        <v>15</v>
      </c>
      <c r="D156" s="5"/>
      <c r="E156" s="7"/>
      <c r="F156" s="5"/>
      <c r="G156" s="7"/>
      <c r="H156" s="5"/>
      <c r="I156" s="32"/>
    </row>
    <row r="157" spans="1:9" ht="17.649999999999999" hidden="1" x14ac:dyDescent="0.45">
      <c r="A157" s="2">
        <v>5</v>
      </c>
      <c r="B157" s="12" t="s">
        <v>31</v>
      </c>
      <c r="C157" s="5">
        <v>10</v>
      </c>
      <c r="D157" s="5"/>
      <c r="E157" s="7"/>
      <c r="F157" s="5"/>
      <c r="G157" s="7"/>
      <c r="H157" s="5"/>
      <c r="I157" s="33"/>
    </row>
    <row r="158" spans="1:9" hidden="1" x14ac:dyDescent="0.45">
      <c r="A158" s="2"/>
      <c r="B158" s="1" t="s">
        <v>2</v>
      </c>
      <c r="C158" s="3">
        <f t="shared" ref="C158:H158" si="14">SUM(C153:C157)</f>
        <v>100</v>
      </c>
      <c r="D158" s="3">
        <f t="shared" si="14"/>
        <v>0</v>
      </c>
      <c r="E158" s="8">
        <f t="shared" si="14"/>
        <v>0</v>
      </c>
      <c r="F158" s="3">
        <f t="shared" si="14"/>
        <v>0</v>
      </c>
      <c r="G158" s="8">
        <f t="shared" si="14"/>
        <v>0</v>
      </c>
      <c r="H158" s="3">
        <f t="shared" si="14"/>
        <v>0</v>
      </c>
      <c r="I158" s="3"/>
    </row>
    <row r="159" spans="1:9" hidden="1" x14ac:dyDescent="0.45"/>
    <row r="160" spans="1:9" hidden="1" x14ac:dyDescent="0.45"/>
    <row r="161" spans="1:9" ht="15.75" hidden="1" x14ac:dyDescent="0.5">
      <c r="A161" s="9" t="s">
        <v>29</v>
      </c>
      <c r="B161" s="9">
        <f>'Сводный протокол'!B24</f>
        <v>0</v>
      </c>
    </row>
    <row r="162" spans="1:9" ht="25.5" hidden="1" x14ac:dyDescent="0.45">
      <c r="A162" s="2" t="s">
        <v>9</v>
      </c>
      <c r="B162" s="1" t="s">
        <v>0</v>
      </c>
      <c r="C162" s="1" t="s">
        <v>1</v>
      </c>
      <c r="D162" s="4" t="s">
        <v>3</v>
      </c>
      <c r="E162" s="6" t="s">
        <v>4</v>
      </c>
      <c r="F162" s="4" t="s">
        <v>5</v>
      </c>
      <c r="G162" s="6" t="s">
        <v>6</v>
      </c>
      <c r="H162" s="4" t="s">
        <v>7</v>
      </c>
      <c r="I162" s="4" t="s">
        <v>8</v>
      </c>
    </row>
    <row r="163" spans="1:9" ht="17.649999999999999" hidden="1" x14ac:dyDescent="0.45">
      <c r="A163" s="2">
        <v>1</v>
      </c>
      <c r="B163" s="12" t="s">
        <v>35</v>
      </c>
      <c r="C163" s="5">
        <v>30</v>
      </c>
      <c r="D163" s="5"/>
      <c r="E163" s="7"/>
      <c r="F163" s="5"/>
      <c r="G163" s="7"/>
      <c r="H163" s="5"/>
      <c r="I163" s="32"/>
    </row>
    <row r="164" spans="1:9" ht="17.649999999999999" hidden="1" x14ac:dyDescent="0.45">
      <c r="A164" s="2">
        <v>2</v>
      </c>
      <c r="B164" s="12" t="s">
        <v>34</v>
      </c>
      <c r="C164" s="5">
        <v>25</v>
      </c>
      <c r="D164" s="5"/>
      <c r="E164" s="7"/>
      <c r="F164" s="5"/>
      <c r="G164" s="7"/>
      <c r="H164" s="5"/>
      <c r="I164" s="32"/>
    </row>
    <row r="165" spans="1:9" ht="17.649999999999999" hidden="1" x14ac:dyDescent="0.45">
      <c r="A165" s="2">
        <v>3</v>
      </c>
      <c r="B165" s="12" t="s">
        <v>33</v>
      </c>
      <c r="C165" s="5">
        <v>20</v>
      </c>
      <c r="D165" s="5"/>
      <c r="E165" s="7"/>
      <c r="F165" s="5"/>
      <c r="G165" s="7"/>
      <c r="H165" s="5"/>
      <c r="I165" s="32"/>
    </row>
    <row r="166" spans="1:9" ht="17.649999999999999" hidden="1" x14ac:dyDescent="0.45">
      <c r="A166" s="2">
        <v>4</v>
      </c>
      <c r="B166" s="12" t="s">
        <v>32</v>
      </c>
      <c r="C166" s="5">
        <v>15</v>
      </c>
      <c r="D166" s="5"/>
      <c r="E166" s="7"/>
      <c r="F166" s="5"/>
      <c r="G166" s="7"/>
      <c r="H166" s="5"/>
      <c r="I166" s="32"/>
    </row>
    <row r="167" spans="1:9" ht="17.649999999999999" hidden="1" x14ac:dyDescent="0.45">
      <c r="A167" s="2">
        <v>5</v>
      </c>
      <c r="B167" s="12" t="s">
        <v>31</v>
      </c>
      <c r="C167" s="5">
        <v>10</v>
      </c>
      <c r="D167" s="5"/>
      <c r="E167" s="7"/>
      <c r="F167" s="5"/>
      <c r="G167" s="7"/>
      <c r="H167" s="5"/>
      <c r="I167" s="33"/>
    </row>
    <row r="168" spans="1:9" hidden="1" x14ac:dyDescent="0.45">
      <c r="A168" s="2"/>
      <c r="B168" s="1" t="s">
        <v>2</v>
      </c>
      <c r="C168" s="3">
        <f t="shared" ref="C168:H168" si="15">SUM(C163:C167)</f>
        <v>100</v>
      </c>
      <c r="D168" s="3">
        <f t="shared" si="15"/>
        <v>0</v>
      </c>
      <c r="E168" s="8">
        <f t="shared" si="15"/>
        <v>0</v>
      </c>
      <c r="F168" s="3">
        <f t="shared" si="15"/>
        <v>0</v>
      </c>
      <c r="G168" s="8">
        <f t="shared" si="15"/>
        <v>0</v>
      </c>
      <c r="H168" s="3">
        <f t="shared" si="15"/>
        <v>0</v>
      </c>
      <c r="I168" s="3"/>
    </row>
    <row r="169" spans="1:9" hidden="1" x14ac:dyDescent="0.45"/>
    <row r="170" spans="1:9" hidden="1" x14ac:dyDescent="0.45"/>
    <row r="171" spans="1:9" ht="15.75" hidden="1" x14ac:dyDescent="0.5">
      <c r="A171" s="9" t="s">
        <v>30</v>
      </c>
      <c r="B171" s="9">
        <f>'Сводный протокол'!B25</f>
        <v>0</v>
      </c>
    </row>
    <row r="172" spans="1:9" ht="25.5" hidden="1" x14ac:dyDescent="0.45">
      <c r="A172" s="2" t="s">
        <v>9</v>
      </c>
      <c r="B172" s="1" t="s">
        <v>0</v>
      </c>
      <c r="C172" s="1" t="s">
        <v>1</v>
      </c>
      <c r="D172" s="4" t="s">
        <v>3</v>
      </c>
      <c r="E172" s="6" t="s">
        <v>4</v>
      </c>
      <c r="F172" s="4" t="s">
        <v>5</v>
      </c>
      <c r="G172" s="6" t="s">
        <v>6</v>
      </c>
      <c r="H172" s="4" t="s">
        <v>7</v>
      </c>
      <c r="I172" s="4" t="s">
        <v>8</v>
      </c>
    </row>
    <row r="173" spans="1:9" ht="17.649999999999999" hidden="1" x14ac:dyDescent="0.45">
      <c r="A173" s="2">
        <v>1</v>
      </c>
      <c r="B173" s="12" t="s">
        <v>35</v>
      </c>
      <c r="C173" s="5">
        <v>30</v>
      </c>
      <c r="D173" s="5"/>
      <c r="E173" s="7"/>
      <c r="F173" s="5"/>
      <c r="G173" s="7"/>
      <c r="H173" s="5"/>
      <c r="I173" s="32"/>
    </row>
    <row r="174" spans="1:9" ht="17.649999999999999" hidden="1" x14ac:dyDescent="0.45">
      <c r="A174" s="2">
        <v>2</v>
      </c>
      <c r="B174" s="12" t="s">
        <v>34</v>
      </c>
      <c r="C174" s="5">
        <v>25</v>
      </c>
      <c r="D174" s="5"/>
      <c r="E174" s="7"/>
      <c r="F174" s="5"/>
      <c r="G174" s="7"/>
      <c r="H174" s="5"/>
      <c r="I174" s="32"/>
    </row>
    <row r="175" spans="1:9" ht="17.649999999999999" hidden="1" x14ac:dyDescent="0.45">
      <c r="A175" s="2">
        <v>3</v>
      </c>
      <c r="B175" s="12" t="s">
        <v>33</v>
      </c>
      <c r="C175" s="5">
        <v>20</v>
      </c>
      <c r="D175" s="5"/>
      <c r="E175" s="7"/>
      <c r="F175" s="5"/>
      <c r="G175" s="7"/>
      <c r="H175" s="5"/>
      <c r="I175" s="32"/>
    </row>
    <row r="176" spans="1:9" ht="17.649999999999999" hidden="1" x14ac:dyDescent="0.45">
      <c r="A176" s="2">
        <v>4</v>
      </c>
      <c r="B176" s="12" t="s">
        <v>32</v>
      </c>
      <c r="C176" s="5">
        <v>15</v>
      </c>
      <c r="D176" s="5"/>
      <c r="E176" s="7"/>
      <c r="F176" s="5"/>
      <c r="G176" s="7"/>
      <c r="H176" s="5"/>
      <c r="I176" s="32"/>
    </row>
    <row r="177" spans="1:9" ht="17.649999999999999" hidden="1" x14ac:dyDescent="0.45">
      <c r="A177" s="2">
        <v>5</v>
      </c>
      <c r="B177" s="12" t="s">
        <v>31</v>
      </c>
      <c r="C177" s="5">
        <v>10</v>
      </c>
      <c r="D177" s="5"/>
      <c r="E177" s="7"/>
      <c r="F177" s="5"/>
      <c r="G177" s="7"/>
      <c r="H177" s="5"/>
      <c r="I177" s="33"/>
    </row>
    <row r="178" spans="1:9" hidden="1" x14ac:dyDescent="0.45">
      <c r="A178" s="2"/>
      <c r="B178" s="1" t="s">
        <v>2</v>
      </c>
      <c r="C178" s="3">
        <f t="shared" ref="C178:H178" si="16">SUM(C173:C177)</f>
        <v>100</v>
      </c>
      <c r="D178" s="3">
        <f t="shared" si="16"/>
        <v>0</v>
      </c>
      <c r="E178" s="8">
        <f t="shared" si="16"/>
        <v>0</v>
      </c>
      <c r="F178" s="3">
        <f t="shared" si="16"/>
        <v>0</v>
      </c>
      <c r="G178" s="8">
        <f t="shared" si="16"/>
        <v>0</v>
      </c>
      <c r="H178" s="3">
        <f t="shared" si="16"/>
        <v>0</v>
      </c>
      <c r="I178" s="3"/>
    </row>
    <row r="179" spans="1:9" hidden="1" x14ac:dyDescent="0.45"/>
    <row r="180" spans="1:9" hidden="1" x14ac:dyDescent="0.45"/>
    <row r="182" spans="1:9" ht="18" customHeight="1" x14ac:dyDescent="0.45"/>
  </sheetData>
  <mergeCells count="18">
    <mergeCell ref="I40:I44"/>
    <mergeCell ref="I4:I8"/>
    <mergeCell ref="I173:I177"/>
    <mergeCell ref="B1:I1"/>
    <mergeCell ref="I113:I117"/>
    <mergeCell ref="I123:I127"/>
    <mergeCell ref="I133:I137"/>
    <mergeCell ref="I143:I147"/>
    <mergeCell ref="I153:I157"/>
    <mergeCell ref="I163:I167"/>
    <mergeCell ref="I53:I57"/>
    <mergeCell ref="I63:I67"/>
    <mergeCell ref="I73:I77"/>
    <mergeCell ref="I83:I87"/>
    <mergeCell ref="I93:I97"/>
    <mergeCell ref="I103:I107"/>
    <mergeCell ref="I16:I20"/>
    <mergeCell ref="I28:I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tabSelected="1" workbookViewId="0">
      <selection activeCell="J10" sqref="J10"/>
    </sheetView>
  </sheetViews>
  <sheetFormatPr defaultColWidth="8.796875" defaultRowHeight="14.25" x14ac:dyDescent="0.45"/>
  <cols>
    <col min="1" max="1" width="5" customWidth="1"/>
    <col min="2" max="2" width="58.796875" customWidth="1"/>
    <col min="3" max="8" width="8.46484375" customWidth="1"/>
    <col min="9" max="9" width="7.6640625" customWidth="1"/>
    <col min="10" max="10" width="10.46484375" customWidth="1"/>
    <col min="11" max="11" width="7.46484375" customWidth="1"/>
  </cols>
  <sheetData>
    <row r="1" spans="1:12" ht="48" customHeight="1" x14ac:dyDescent="0.45">
      <c r="A1" s="14"/>
      <c r="B1" s="35" t="s">
        <v>43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7.25" customHeight="1" x14ac:dyDescent="0.45">
      <c r="A2" s="14"/>
      <c r="B2" s="15" t="s">
        <v>57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7.25" customHeight="1" x14ac:dyDescent="0.45">
      <c r="A3" s="14"/>
      <c r="B3" s="15" t="s">
        <v>39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customHeight="1" x14ac:dyDescent="0.45">
      <c r="A4" s="14"/>
      <c r="B4" s="15" t="s">
        <v>44</v>
      </c>
      <c r="C4" s="16"/>
      <c r="D4" s="16"/>
      <c r="E4" s="16"/>
      <c r="F4" s="16"/>
      <c r="G4" s="16"/>
      <c r="H4" s="16"/>
      <c r="I4" s="16"/>
      <c r="J4" s="16"/>
      <c r="K4" s="16"/>
    </row>
    <row r="5" spans="1:12" ht="15" customHeight="1" x14ac:dyDescent="0.45">
      <c r="A5" s="14"/>
      <c r="B5" s="18" t="s">
        <v>45</v>
      </c>
      <c r="C5" s="14"/>
      <c r="F5" s="14"/>
      <c r="G5" s="14"/>
      <c r="H5" s="14"/>
      <c r="I5" s="14"/>
      <c r="J5" s="14"/>
      <c r="K5" s="14"/>
    </row>
    <row r="6" spans="1:12" ht="15" customHeight="1" x14ac:dyDescent="0.45">
      <c r="A6" s="14"/>
      <c r="B6" s="18"/>
      <c r="C6" s="14"/>
      <c r="D6" s="22" t="s">
        <v>36</v>
      </c>
      <c r="E6" s="14"/>
      <c r="F6" s="14"/>
      <c r="G6" s="14"/>
      <c r="H6" s="14"/>
      <c r="I6" s="14"/>
      <c r="J6" s="14"/>
      <c r="K6" s="14"/>
    </row>
    <row r="7" spans="1:12" x14ac:dyDescent="0.45">
      <c r="A7" s="39" t="s">
        <v>9</v>
      </c>
      <c r="B7" s="39" t="s">
        <v>11</v>
      </c>
      <c r="C7" s="40" t="s">
        <v>12</v>
      </c>
      <c r="D7" s="40"/>
      <c r="E7" s="40"/>
      <c r="F7" s="40"/>
      <c r="G7" s="40"/>
      <c r="H7" s="37" t="s">
        <v>40</v>
      </c>
      <c r="I7" s="40" t="s">
        <v>8</v>
      </c>
      <c r="J7" s="36" t="s">
        <v>13</v>
      </c>
      <c r="K7" s="36" t="s">
        <v>14</v>
      </c>
    </row>
    <row r="8" spans="1:12" x14ac:dyDescent="0.45">
      <c r="A8" s="39"/>
      <c r="B8" s="39"/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38"/>
      <c r="I8" s="40"/>
      <c r="J8" s="36"/>
      <c r="K8" s="36"/>
    </row>
    <row r="9" spans="1:12" ht="15.4" x14ac:dyDescent="0.45">
      <c r="A9" s="13">
        <v>1</v>
      </c>
      <c r="B9" s="17" t="s">
        <v>48</v>
      </c>
      <c r="C9" s="31">
        <f>'Ввод баллов'!D11</f>
        <v>36</v>
      </c>
      <c r="D9" s="31">
        <f>'Ввод баллов'!E11</f>
        <v>39.5</v>
      </c>
      <c r="E9" s="31">
        <f>'Ввод баллов'!F11</f>
        <v>49</v>
      </c>
      <c r="F9" s="31">
        <f>'Ввод баллов'!G11</f>
        <v>40</v>
      </c>
      <c r="G9" s="31">
        <f>'Ввод баллов'!H11</f>
        <v>42</v>
      </c>
      <c r="H9" s="31">
        <f>SUM(C9:G9)-MIN(C9:G9)-MAX(C9:G9)</f>
        <v>121.5</v>
      </c>
      <c r="I9" s="10">
        <f>'Ввод баллов'!I11</f>
        <v>0</v>
      </c>
      <c r="J9" s="11">
        <f>H9-I9*3</f>
        <v>121.5</v>
      </c>
      <c r="K9" s="10">
        <f>RANK($J9,$J$9:$J$12,0)</f>
        <v>4</v>
      </c>
    </row>
    <row r="10" spans="1:12" ht="15.4" x14ac:dyDescent="0.45">
      <c r="A10" s="13">
        <v>2</v>
      </c>
      <c r="B10" s="17" t="s">
        <v>49</v>
      </c>
      <c r="C10" s="31">
        <f>'Ввод баллов'!D23</f>
        <v>67</v>
      </c>
      <c r="D10" s="31">
        <f>'Ввод баллов'!E23</f>
        <v>65.5</v>
      </c>
      <c r="E10" s="31">
        <f>'Ввод баллов'!F23</f>
        <v>67.5</v>
      </c>
      <c r="F10" s="31">
        <f>'Ввод баллов'!G23</f>
        <v>64</v>
      </c>
      <c r="G10" s="31">
        <f>'Ввод баллов'!H23</f>
        <v>68.5</v>
      </c>
      <c r="H10" s="31">
        <f>SUM(C10:G10)-MIN(C10:G10)-MAX(C10:G10)</f>
        <v>200</v>
      </c>
      <c r="I10" s="10">
        <f>'Ввод баллов'!I23</f>
        <v>0</v>
      </c>
      <c r="J10" s="11">
        <f>H10-I10*3</f>
        <v>200</v>
      </c>
      <c r="K10" s="10">
        <f t="shared" ref="K10:K12" si="0">RANK($J10,$J$9:$J$12,0)</f>
        <v>2</v>
      </c>
    </row>
    <row r="11" spans="1:12" ht="15" customHeight="1" x14ac:dyDescent="0.45">
      <c r="A11" s="13">
        <v>3</v>
      </c>
      <c r="B11" s="17" t="s">
        <v>50</v>
      </c>
      <c r="C11" s="31">
        <f>'Ввод баллов'!D35</f>
        <v>64.5</v>
      </c>
      <c r="D11" s="31">
        <f>'Ввод баллов'!E35</f>
        <v>59.5</v>
      </c>
      <c r="E11" s="31">
        <f>'Ввод баллов'!F35</f>
        <v>59.5</v>
      </c>
      <c r="F11" s="31">
        <f>'Ввод баллов'!G35</f>
        <v>58</v>
      </c>
      <c r="G11" s="31">
        <f>'Ввод баллов'!H35</f>
        <v>59.5</v>
      </c>
      <c r="H11" s="31">
        <f t="shared" ref="H11:H25" si="1">SUM(C11:G11)-MIN(C11:G11)-MAX(C11:G11)</f>
        <v>178.5</v>
      </c>
      <c r="I11" s="10">
        <f>'Ввод баллов'!I35</f>
        <v>0</v>
      </c>
      <c r="J11" s="11">
        <f t="shared" ref="J11:J25" si="2">H11-I11*3</f>
        <v>178.5</v>
      </c>
      <c r="K11" s="10">
        <f t="shared" si="0"/>
        <v>3</v>
      </c>
    </row>
    <row r="12" spans="1:12" ht="15.4" x14ac:dyDescent="0.45">
      <c r="A12" s="13">
        <v>4</v>
      </c>
      <c r="B12" s="17" t="s">
        <v>51</v>
      </c>
      <c r="C12" s="31">
        <f>'Ввод баллов'!D47</f>
        <v>81</v>
      </c>
      <c r="D12" s="31">
        <f>'Ввод баллов'!E47</f>
        <v>78.5</v>
      </c>
      <c r="E12" s="31">
        <f>'Ввод баллов'!F47</f>
        <v>79.5</v>
      </c>
      <c r="F12" s="31">
        <f>'Ввод баллов'!G47</f>
        <v>83</v>
      </c>
      <c r="G12" s="31">
        <f>'Ввод баллов'!H47</f>
        <v>72.5</v>
      </c>
      <c r="H12" s="31">
        <f t="shared" si="1"/>
        <v>239</v>
      </c>
      <c r="I12" s="10">
        <f>'Ввод баллов'!I47</f>
        <v>0</v>
      </c>
      <c r="J12" s="11">
        <f t="shared" si="2"/>
        <v>239</v>
      </c>
      <c r="K12" s="10">
        <f t="shared" si="0"/>
        <v>1</v>
      </c>
    </row>
    <row r="13" spans="1:12" ht="15.4" hidden="1" x14ac:dyDescent="0.45">
      <c r="A13" s="13">
        <v>8</v>
      </c>
      <c r="B13" s="17" t="s">
        <v>41</v>
      </c>
      <c r="C13" s="10">
        <f>'Ввод баллов'!D58</f>
        <v>0</v>
      </c>
      <c r="D13" s="10">
        <f>'Ввод баллов'!E58</f>
        <v>0</v>
      </c>
      <c r="E13" s="10">
        <f>'Ввод баллов'!F58</f>
        <v>0</v>
      </c>
      <c r="F13" s="10">
        <f>'Ввод баллов'!G58</f>
        <v>0</v>
      </c>
      <c r="G13" s="10">
        <f>'Ввод баллов'!H58</f>
        <v>0</v>
      </c>
      <c r="H13" s="10">
        <f t="shared" si="1"/>
        <v>0</v>
      </c>
      <c r="I13" s="10">
        <f>'Ввод баллов'!I58</f>
        <v>0</v>
      </c>
      <c r="J13" s="11">
        <f t="shared" si="2"/>
        <v>0</v>
      </c>
      <c r="K13" s="10">
        <f t="shared" ref="K13:K25" si="3">RANK($J13,$J$9:$J$25,0)</f>
        <v>5</v>
      </c>
    </row>
    <row r="14" spans="1:12" ht="15.4" hidden="1" x14ac:dyDescent="0.45">
      <c r="A14" s="13">
        <v>9</v>
      </c>
      <c r="B14" s="17" t="s">
        <v>42</v>
      </c>
      <c r="C14" s="10">
        <f>'Ввод баллов'!D68</f>
        <v>0</v>
      </c>
      <c r="D14" s="10">
        <f>'Ввод баллов'!E68</f>
        <v>0</v>
      </c>
      <c r="E14" s="10">
        <f>'Ввод баллов'!F68</f>
        <v>0</v>
      </c>
      <c r="F14" s="10">
        <f>'Ввод баллов'!G68</f>
        <v>0</v>
      </c>
      <c r="G14" s="10">
        <f>'Ввод баллов'!H68</f>
        <v>0</v>
      </c>
      <c r="H14" s="10">
        <f t="shared" si="1"/>
        <v>0</v>
      </c>
      <c r="I14" s="10">
        <f>'Ввод баллов'!I68</f>
        <v>0</v>
      </c>
      <c r="J14" s="11">
        <f t="shared" si="2"/>
        <v>0</v>
      </c>
      <c r="K14" s="10">
        <f t="shared" si="3"/>
        <v>5</v>
      </c>
    </row>
    <row r="15" spans="1:12" ht="15.4" hidden="1" x14ac:dyDescent="0.45">
      <c r="A15" s="13">
        <v>10</v>
      </c>
      <c r="B15" s="17"/>
      <c r="C15" s="10">
        <f>'Ввод баллов'!D78</f>
        <v>0</v>
      </c>
      <c r="D15" s="10">
        <f>'Ввод баллов'!E78</f>
        <v>0</v>
      </c>
      <c r="E15" s="10">
        <f>'Ввод баллов'!F78</f>
        <v>0</v>
      </c>
      <c r="F15" s="10">
        <f>'Ввод баллов'!G78</f>
        <v>0</v>
      </c>
      <c r="G15" s="10">
        <f>'Ввод баллов'!H78</f>
        <v>0</v>
      </c>
      <c r="H15" s="10">
        <f t="shared" si="1"/>
        <v>0</v>
      </c>
      <c r="I15" s="10">
        <f>'Ввод баллов'!I78</f>
        <v>0</v>
      </c>
      <c r="J15" s="11">
        <f t="shared" si="2"/>
        <v>0</v>
      </c>
      <c r="K15" s="10">
        <f t="shared" si="3"/>
        <v>5</v>
      </c>
    </row>
    <row r="16" spans="1:12" ht="15.4" hidden="1" x14ac:dyDescent="0.45">
      <c r="A16" s="10">
        <v>11</v>
      </c>
      <c r="B16" s="10"/>
      <c r="C16" s="10">
        <f>'Ввод баллов'!D88</f>
        <v>0</v>
      </c>
      <c r="D16" s="10">
        <f>'Ввод баллов'!E88</f>
        <v>0</v>
      </c>
      <c r="E16" s="10">
        <f>'Ввод баллов'!F88</f>
        <v>0</v>
      </c>
      <c r="F16" s="10">
        <f>'Ввод баллов'!G88</f>
        <v>0</v>
      </c>
      <c r="G16" s="10">
        <f>'Ввод баллов'!H88</f>
        <v>0</v>
      </c>
      <c r="H16" s="10">
        <f t="shared" si="1"/>
        <v>0</v>
      </c>
      <c r="I16" s="10">
        <f>'Ввод баллов'!I88</f>
        <v>0</v>
      </c>
      <c r="J16" s="11">
        <f t="shared" si="2"/>
        <v>0</v>
      </c>
      <c r="K16" s="10">
        <f t="shared" si="3"/>
        <v>5</v>
      </c>
    </row>
    <row r="17" spans="1:11" ht="15.4" hidden="1" x14ac:dyDescent="0.45">
      <c r="A17" s="10">
        <v>12</v>
      </c>
      <c r="B17" s="10"/>
      <c r="C17" s="10">
        <f>'Ввод баллов'!D98</f>
        <v>0</v>
      </c>
      <c r="D17" s="10">
        <f>'Ввод баллов'!E98</f>
        <v>0</v>
      </c>
      <c r="E17" s="10">
        <f>'Ввод баллов'!F98</f>
        <v>0</v>
      </c>
      <c r="F17" s="10">
        <f>'Ввод баллов'!G98</f>
        <v>0</v>
      </c>
      <c r="G17" s="10">
        <f>'Ввод баллов'!H98</f>
        <v>0</v>
      </c>
      <c r="H17" s="10">
        <f t="shared" si="1"/>
        <v>0</v>
      </c>
      <c r="I17" s="10">
        <f>'Ввод баллов'!I98</f>
        <v>0</v>
      </c>
      <c r="J17" s="11">
        <f t="shared" si="2"/>
        <v>0</v>
      </c>
      <c r="K17" s="10">
        <f t="shared" si="3"/>
        <v>5</v>
      </c>
    </row>
    <row r="18" spans="1:11" ht="15.4" hidden="1" x14ac:dyDescent="0.45">
      <c r="A18" s="10">
        <v>13</v>
      </c>
      <c r="B18" s="10"/>
      <c r="C18" s="10">
        <f>'Ввод баллов'!D108</f>
        <v>0</v>
      </c>
      <c r="D18" s="10">
        <f>'Ввод баллов'!E108</f>
        <v>0</v>
      </c>
      <c r="E18" s="10">
        <f>'Ввод баллов'!F108</f>
        <v>0</v>
      </c>
      <c r="F18" s="10">
        <f>'Ввод баллов'!G108</f>
        <v>0</v>
      </c>
      <c r="G18" s="10">
        <f>'Ввод баллов'!H108</f>
        <v>0</v>
      </c>
      <c r="H18" s="10">
        <f t="shared" si="1"/>
        <v>0</v>
      </c>
      <c r="I18" s="10">
        <f>'Ввод баллов'!I108</f>
        <v>0</v>
      </c>
      <c r="J18" s="11">
        <f t="shared" si="2"/>
        <v>0</v>
      </c>
      <c r="K18" s="10">
        <f t="shared" si="3"/>
        <v>5</v>
      </c>
    </row>
    <row r="19" spans="1:11" ht="15.4" hidden="1" x14ac:dyDescent="0.45">
      <c r="A19" s="10">
        <v>14</v>
      </c>
      <c r="B19" s="10"/>
      <c r="C19" s="10">
        <f>'Ввод баллов'!D118</f>
        <v>0</v>
      </c>
      <c r="D19" s="10">
        <f>'Ввод баллов'!E118</f>
        <v>0</v>
      </c>
      <c r="E19" s="10">
        <f>'Ввод баллов'!F118</f>
        <v>0</v>
      </c>
      <c r="F19" s="10">
        <f>'Ввод баллов'!G118</f>
        <v>0</v>
      </c>
      <c r="G19" s="10">
        <f>'Ввод баллов'!H118</f>
        <v>0</v>
      </c>
      <c r="H19" s="10">
        <f t="shared" si="1"/>
        <v>0</v>
      </c>
      <c r="I19" s="10">
        <f>'Ввод баллов'!I118</f>
        <v>0</v>
      </c>
      <c r="J19" s="11">
        <f t="shared" si="2"/>
        <v>0</v>
      </c>
      <c r="K19" s="10">
        <f t="shared" si="3"/>
        <v>5</v>
      </c>
    </row>
    <row r="20" spans="1:11" ht="15.4" hidden="1" x14ac:dyDescent="0.45">
      <c r="A20" s="10">
        <v>15</v>
      </c>
      <c r="B20" s="10"/>
      <c r="C20" s="10">
        <f>'Ввод баллов'!D128</f>
        <v>0</v>
      </c>
      <c r="D20" s="10">
        <f>'Ввод баллов'!E128</f>
        <v>0</v>
      </c>
      <c r="E20" s="10">
        <f>'Ввод баллов'!F128</f>
        <v>0</v>
      </c>
      <c r="F20" s="10">
        <f>'Ввод баллов'!G128</f>
        <v>0</v>
      </c>
      <c r="G20" s="10">
        <f>'Ввод баллов'!H128</f>
        <v>0</v>
      </c>
      <c r="H20" s="10">
        <f t="shared" si="1"/>
        <v>0</v>
      </c>
      <c r="I20" s="10">
        <f>'Ввод баллов'!I128</f>
        <v>0</v>
      </c>
      <c r="J20" s="11">
        <f t="shared" si="2"/>
        <v>0</v>
      </c>
      <c r="K20" s="10">
        <f t="shared" si="3"/>
        <v>5</v>
      </c>
    </row>
    <row r="21" spans="1:11" ht="15.4" hidden="1" x14ac:dyDescent="0.45">
      <c r="A21" s="10">
        <v>16</v>
      </c>
      <c r="B21" s="10"/>
      <c r="C21" s="10">
        <f>'Ввод баллов'!D138</f>
        <v>0</v>
      </c>
      <c r="D21" s="10">
        <f>'Ввод баллов'!E138</f>
        <v>0</v>
      </c>
      <c r="E21" s="10">
        <f>'Ввод баллов'!F138</f>
        <v>0</v>
      </c>
      <c r="F21" s="10">
        <f>'Ввод баллов'!G138</f>
        <v>0</v>
      </c>
      <c r="G21" s="10">
        <f>'Ввод баллов'!H138</f>
        <v>0</v>
      </c>
      <c r="H21" s="10">
        <f t="shared" si="1"/>
        <v>0</v>
      </c>
      <c r="I21" s="10">
        <f>'Ввод баллов'!I138</f>
        <v>0</v>
      </c>
      <c r="J21" s="11">
        <f t="shared" si="2"/>
        <v>0</v>
      </c>
      <c r="K21" s="10">
        <f t="shared" si="3"/>
        <v>5</v>
      </c>
    </row>
    <row r="22" spans="1:11" ht="15.4" hidden="1" x14ac:dyDescent="0.45">
      <c r="A22" s="10">
        <v>17</v>
      </c>
      <c r="B22" s="10"/>
      <c r="C22" s="10">
        <f>'Ввод баллов'!D148</f>
        <v>0</v>
      </c>
      <c r="D22" s="10">
        <f>'Ввод баллов'!E148</f>
        <v>0</v>
      </c>
      <c r="E22" s="10">
        <f>'Ввод баллов'!F148</f>
        <v>0</v>
      </c>
      <c r="F22" s="10">
        <f>'Ввод баллов'!G148</f>
        <v>0</v>
      </c>
      <c r="G22" s="10">
        <f>'Ввод баллов'!H148</f>
        <v>0</v>
      </c>
      <c r="H22" s="10">
        <f t="shared" si="1"/>
        <v>0</v>
      </c>
      <c r="I22" s="10">
        <f>'Ввод баллов'!I148</f>
        <v>0</v>
      </c>
      <c r="J22" s="11">
        <f t="shared" si="2"/>
        <v>0</v>
      </c>
      <c r="K22" s="10">
        <f t="shared" si="3"/>
        <v>5</v>
      </c>
    </row>
    <row r="23" spans="1:11" ht="15.4" hidden="1" x14ac:dyDescent="0.45">
      <c r="A23" s="10">
        <v>18</v>
      </c>
      <c r="B23" s="10"/>
      <c r="C23" s="10">
        <f>'Ввод баллов'!D158</f>
        <v>0</v>
      </c>
      <c r="D23" s="10">
        <f>'Ввод баллов'!E158</f>
        <v>0</v>
      </c>
      <c r="E23" s="10">
        <f>'Ввод баллов'!F158</f>
        <v>0</v>
      </c>
      <c r="F23" s="10">
        <f>'Ввод баллов'!G158</f>
        <v>0</v>
      </c>
      <c r="G23" s="10">
        <f>'Ввод баллов'!H158</f>
        <v>0</v>
      </c>
      <c r="H23" s="10">
        <f t="shared" si="1"/>
        <v>0</v>
      </c>
      <c r="I23" s="10">
        <f>'Ввод баллов'!I158</f>
        <v>0</v>
      </c>
      <c r="J23" s="11">
        <f t="shared" si="2"/>
        <v>0</v>
      </c>
      <c r="K23" s="10">
        <f t="shared" si="3"/>
        <v>5</v>
      </c>
    </row>
    <row r="24" spans="1:11" ht="15.4" hidden="1" x14ac:dyDescent="0.45">
      <c r="A24" s="10">
        <v>19</v>
      </c>
      <c r="B24" s="10"/>
      <c r="C24" s="10">
        <f>'Ввод баллов'!D168</f>
        <v>0</v>
      </c>
      <c r="D24" s="10">
        <f>'Ввод баллов'!E168</f>
        <v>0</v>
      </c>
      <c r="E24" s="10">
        <f>'Ввод баллов'!F168</f>
        <v>0</v>
      </c>
      <c r="F24" s="10">
        <f>'Ввод баллов'!G168</f>
        <v>0</v>
      </c>
      <c r="G24" s="10">
        <f>'Ввод баллов'!H168</f>
        <v>0</v>
      </c>
      <c r="H24" s="10">
        <f t="shared" si="1"/>
        <v>0</v>
      </c>
      <c r="I24" s="10">
        <f>'Ввод баллов'!I168</f>
        <v>0</v>
      </c>
      <c r="J24" s="11">
        <f t="shared" si="2"/>
        <v>0</v>
      </c>
      <c r="K24" s="10">
        <f t="shared" si="3"/>
        <v>5</v>
      </c>
    </row>
    <row r="25" spans="1:11" ht="15.4" hidden="1" x14ac:dyDescent="0.45">
      <c r="A25" s="10">
        <v>20</v>
      </c>
      <c r="B25" s="10"/>
      <c r="C25" s="10">
        <f>'Ввод баллов'!D178</f>
        <v>0</v>
      </c>
      <c r="D25" s="10">
        <f>'Ввод баллов'!E178</f>
        <v>0</v>
      </c>
      <c r="E25" s="10">
        <f>'Ввод баллов'!F178</f>
        <v>0</v>
      </c>
      <c r="F25" s="10">
        <f>'Ввод баллов'!G178</f>
        <v>0</v>
      </c>
      <c r="G25" s="10">
        <f>'Ввод баллов'!H178</f>
        <v>0</v>
      </c>
      <c r="H25" s="10">
        <f t="shared" si="1"/>
        <v>0</v>
      </c>
      <c r="I25" s="10">
        <f>'Ввод баллов'!I178</f>
        <v>0</v>
      </c>
      <c r="J25" s="11">
        <f t="shared" si="2"/>
        <v>0</v>
      </c>
      <c r="K25" s="10">
        <f t="shared" si="3"/>
        <v>5</v>
      </c>
    </row>
    <row r="26" spans="1:11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6" customHeight="1" x14ac:dyDescent="0.45">
      <c r="A27" s="14"/>
      <c r="B27" s="19" t="s">
        <v>46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4" x14ac:dyDescent="0.45">
      <c r="A28" s="14"/>
      <c r="B28" s="19" t="s">
        <v>37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.4" x14ac:dyDescent="0.45">
      <c r="A29" s="14"/>
      <c r="B29" s="19" t="s">
        <v>47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4" x14ac:dyDescent="0.45">
      <c r="A30" s="14"/>
      <c r="B30" s="19" t="s">
        <v>37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45">
      <c r="B31" s="20" t="s">
        <v>38</v>
      </c>
    </row>
  </sheetData>
  <mergeCells count="8">
    <mergeCell ref="B1:L1"/>
    <mergeCell ref="K7:K8"/>
    <mergeCell ref="H7:H8"/>
    <mergeCell ref="A7:A8"/>
    <mergeCell ref="B7:B8"/>
    <mergeCell ref="C7:G7"/>
    <mergeCell ref="I7:I8"/>
    <mergeCell ref="J7:J8"/>
  </mergeCells>
  <conditionalFormatting sqref="K9:K25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баллов</vt:lpstr>
      <vt:lpstr>Сводный 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us1580</dc:creator>
  <cp:lastModifiedBy>sinit</cp:lastModifiedBy>
  <cp:lastPrinted>2015-12-03T12:10:27Z</cp:lastPrinted>
  <dcterms:created xsi:type="dcterms:W3CDTF">2014-12-08T20:36:09Z</dcterms:created>
  <dcterms:modified xsi:type="dcterms:W3CDTF">2023-05-26T12:27:43Z</dcterms:modified>
</cp:coreProperties>
</file>