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nit\Desktop\протоколы\Cheer Open 2023\"/>
    </mc:Choice>
  </mc:AlternateContent>
  <xr:revisionPtr revIDLastSave="0" documentId="13_ncr:1_{E6D2673E-5DF9-4062-82AD-448DC7197C5A}" xr6:coauthVersionLast="47" xr6:coauthVersionMax="47" xr10:uidLastSave="{00000000-0000-0000-0000-000000000000}"/>
  <bookViews>
    <workbookView xWindow="-98" yWindow="-98" windowWidth="22695" windowHeight="14476" activeTab="1" xr2:uid="{00000000-000D-0000-FFFF-FFFF00000000}"/>
  </bookViews>
  <sheets>
    <sheet name="Ввод баллов" sheetId="1" r:id="rId1"/>
    <sheet name="Сводный протокол" sheetId="2" r:id="rId2"/>
  </sheets>
  <calcPr calcId="191029"/>
</workbook>
</file>

<file path=xl/calcChain.xml><?xml version="1.0" encoding="utf-8"?>
<calcChain xmlns="http://schemas.openxmlformats.org/spreadsheetml/2006/main">
  <c r="D14" i="1" l="1"/>
  <c r="C9" i="2" s="1"/>
  <c r="I9" i="2"/>
  <c r="E14" i="1"/>
  <c r="D9" i="2" s="1"/>
  <c r="F14" i="1"/>
  <c r="E9" i="2" s="1"/>
  <c r="G14" i="1"/>
  <c r="F9" i="2" s="1"/>
  <c r="H14" i="1"/>
  <c r="G9" i="2" s="1"/>
  <c r="C14" i="1"/>
  <c r="H9" i="2" l="1"/>
  <c r="B1" i="1"/>
  <c r="B2" i="1" l="1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G22" i="2"/>
  <c r="F22" i="2"/>
  <c r="E22" i="2"/>
  <c r="D22" i="2"/>
  <c r="C22" i="2"/>
  <c r="G21" i="2"/>
  <c r="F21" i="2"/>
  <c r="E21" i="2"/>
  <c r="D21" i="2"/>
  <c r="C21" i="2"/>
  <c r="G20" i="2"/>
  <c r="F20" i="2"/>
  <c r="E20" i="2"/>
  <c r="D20" i="2"/>
  <c r="C20" i="2"/>
  <c r="G19" i="2"/>
  <c r="F19" i="2"/>
  <c r="E19" i="2"/>
  <c r="D19" i="2"/>
  <c r="C19" i="2"/>
  <c r="G18" i="2"/>
  <c r="F18" i="2"/>
  <c r="E18" i="2"/>
  <c r="D18" i="2"/>
  <c r="C18" i="2"/>
  <c r="G17" i="2"/>
  <c r="F17" i="2"/>
  <c r="E17" i="2"/>
  <c r="D17" i="2"/>
  <c r="C17" i="2"/>
  <c r="G16" i="2"/>
  <c r="F16" i="2"/>
  <c r="E16" i="2"/>
  <c r="D16" i="2"/>
  <c r="C16" i="2"/>
  <c r="G15" i="2"/>
  <c r="F15" i="2"/>
  <c r="E15" i="2"/>
  <c r="D15" i="2"/>
  <c r="C15" i="2"/>
  <c r="G14" i="2"/>
  <c r="F14" i="2"/>
  <c r="E14" i="2"/>
  <c r="D14" i="2"/>
  <c r="C14" i="2"/>
  <c r="G13" i="2"/>
  <c r="F13" i="2"/>
  <c r="E13" i="2"/>
  <c r="D13" i="2"/>
  <c r="C13" i="2"/>
  <c r="G12" i="2"/>
  <c r="F12" i="2"/>
  <c r="E12" i="2"/>
  <c r="D12" i="2"/>
  <c r="C12" i="2"/>
  <c r="G11" i="2"/>
  <c r="F11" i="2"/>
  <c r="E11" i="2"/>
  <c r="D11" i="2"/>
  <c r="C11" i="2"/>
  <c r="G10" i="2"/>
  <c r="F10" i="2"/>
  <c r="E10" i="2"/>
  <c r="D10" i="2"/>
  <c r="C10" i="2"/>
  <c r="H10" i="2" l="1"/>
  <c r="J10" i="2" s="1"/>
  <c r="H11" i="2"/>
  <c r="J11" i="2" s="1"/>
  <c r="H12" i="2"/>
  <c r="J12" i="2" s="1"/>
  <c r="H13" i="2"/>
  <c r="J13" i="2" s="1"/>
  <c r="H14" i="2"/>
  <c r="J14" i="2" s="1"/>
  <c r="H15" i="2"/>
  <c r="J15" i="2" s="1"/>
  <c r="H16" i="2"/>
  <c r="J16" i="2" s="1"/>
  <c r="H17" i="2"/>
  <c r="J17" i="2" s="1"/>
  <c r="H18" i="2"/>
  <c r="H19" i="2"/>
  <c r="J19" i="2" s="1"/>
  <c r="H20" i="2"/>
  <c r="J20" i="2" s="1"/>
  <c r="H21" i="2"/>
  <c r="J21" i="2" s="1"/>
  <c r="H22" i="2"/>
  <c r="J22" i="2" s="1"/>
  <c r="J9" i="2"/>
  <c r="K9" i="2" s="1"/>
  <c r="J18" i="2"/>
  <c r="K22" i="2" l="1"/>
  <c r="K18" i="2"/>
  <c r="K20" i="2"/>
  <c r="K14" i="2"/>
  <c r="K16" i="2"/>
  <c r="K12" i="2"/>
  <c r="K10" i="2"/>
  <c r="K21" i="2"/>
  <c r="K19" i="2"/>
  <c r="K17" i="2"/>
  <c r="K15" i="2"/>
  <c r="K13" i="2"/>
  <c r="K11" i="2"/>
</calcChain>
</file>

<file path=xl/sharedStrings.xml><?xml version="1.0" encoding="utf-8"?>
<sst xmlns="http://schemas.openxmlformats.org/spreadsheetml/2006/main" count="47" uniqueCount="39">
  <si>
    <t>КРИТЕРИИ</t>
  </si>
  <si>
    <t>МАКСИМАЛЬНЫЙ БАЛЛ</t>
  </si>
  <si>
    <t>ОБЩАЯ ОЦЕНКА:</t>
  </si>
  <si>
    <t>Судья 1</t>
  </si>
  <si>
    <t>Судья 2</t>
  </si>
  <si>
    <t>Судья 3</t>
  </si>
  <si>
    <t>Судья 4</t>
  </si>
  <si>
    <t>Судья 5</t>
  </si>
  <si>
    <t>Сбавки</t>
  </si>
  <si>
    <t>№</t>
  </si>
  <si>
    <t>1.</t>
  </si>
  <si>
    <t>Команда</t>
  </si>
  <si>
    <t>Оценки</t>
  </si>
  <si>
    <t>Итоговая оценка</t>
  </si>
  <si>
    <t>Место</t>
  </si>
  <si>
    <t>Сложность</t>
  </si>
  <si>
    <t>Сводный протокол</t>
  </si>
  <si>
    <t xml:space="preserve">                                      (подпись)</t>
  </si>
  <si>
    <t>М.п.</t>
  </si>
  <si>
    <t>Место проведения - г. Санкт-Петербург, г. Сестрорецк</t>
  </si>
  <si>
    <t>Сумма баллов</t>
  </si>
  <si>
    <t>EXTRA Nuts</t>
  </si>
  <si>
    <t>САЛЮТ Стант 2</t>
  </si>
  <si>
    <t xml:space="preserve">Кубок по чир спорту "CHEER OPEN" 2023
</t>
  </si>
  <si>
    <t>Дата проведения - 26.05.2023</t>
  </si>
  <si>
    <t>Возрастная категория - младшие дети</t>
  </si>
  <si>
    <t>Дисциплина - ЧИР-ФРИСТАЙЛ-ГРУППА</t>
  </si>
  <si>
    <t>ПЛАЗА НОВОСЕЛЬЕ</t>
  </si>
  <si>
    <t>Главный секретарь__________________Шавыкина А.О.</t>
  </si>
  <si>
    <t>Главный судья_____________________Гречанинова Т.Н.</t>
  </si>
  <si>
    <t>Техника работы с помпонами</t>
  </si>
  <si>
    <t>Танцевальная техника</t>
  </si>
  <si>
    <t>Исполнение элементов</t>
  </si>
  <si>
    <t>Синхронность/ритм</t>
  </si>
  <si>
    <t>Однородность движений</t>
  </si>
  <si>
    <t>Равнение</t>
  </si>
  <si>
    <t>Музыкальность/креативность/новизна</t>
  </si>
  <si>
    <t>Зрелищность/визуальные эффекты</t>
  </si>
  <si>
    <t>Артистичность, реакция зрителя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</si>
</sst>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0" borderId="0" xfId="0" applyFont="1"/>
    <xf numFmtId="0" fontId="4" fillId="0" borderId="1" xfId="0" applyFont="1" applyBorder="1"/>
    <xf numFmtId="2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justify"/>
    </xf>
    <xf numFmtId="0" fontId="7" fillId="0" borderId="0" xfId="0" applyFont="1"/>
    <xf numFmtId="0" fontId="6" fillId="0" borderId="1" xfId="0" applyFont="1" applyBorder="1" applyAlignment="1">
      <alignment vertical="center"/>
    </xf>
    <xf numFmtId="0" fontId="8" fillId="0" borderId="0" xfId="0" applyFont="1"/>
    <xf numFmtId="0" fontId="0" fillId="0" borderId="1" xfId="0" applyBorder="1" applyAlignment="1">
      <alignment horizontal="left" vertical="distributed" wrapText="1"/>
    </xf>
    <xf numFmtId="0" fontId="5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3" borderId="1" xfId="0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"/>
  <sheetViews>
    <sheetView workbookViewId="0">
      <selection activeCell="H14" sqref="H14"/>
    </sheetView>
  </sheetViews>
  <sheetFormatPr defaultColWidth="8.796875" defaultRowHeight="14.25" x14ac:dyDescent="0.45"/>
  <cols>
    <col min="1" max="1" width="5.46484375" customWidth="1"/>
    <col min="2" max="2" width="48.46484375" customWidth="1"/>
    <col min="3" max="3" width="13.46484375" customWidth="1"/>
    <col min="4" max="8" width="10.6640625" customWidth="1"/>
  </cols>
  <sheetData>
    <row r="1" spans="1:9" ht="47.25" customHeight="1" x14ac:dyDescent="0.45">
      <c r="B1" s="31" t="str">
        <f>'Сводный протокол'!B5</f>
        <v>Дисциплина - ЧИР-ФРИСТАЙЛ-ГРУППА</v>
      </c>
      <c r="C1" s="31"/>
      <c r="D1" s="31"/>
      <c r="E1" s="31"/>
      <c r="F1" s="31"/>
      <c r="G1" s="31"/>
      <c r="H1" s="31"/>
      <c r="I1" s="31"/>
    </row>
    <row r="2" spans="1:9" ht="15.75" customHeight="1" x14ac:dyDescent="0.5">
      <c r="A2" s="5" t="s">
        <v>10</v>
      </c>
      <c r="B2" s="5" t="str">
        <f>'Сводный протокол'!B9</f>
        <v>ПЛАЗА НОВОСЕЛЬЕ</v>
      </c>
    </row>
    <row r="3" spans="1:9" ht="25.5" x14ac:dyDescent="0.45">
      <c r="A3" s="2" t="s">
        <v>9</v>
      </c>
      <c r="B3" s="1" t="s">
        <v>0</v>
      </c>
      <c r="C3" s="3" t="s">
        <v>1</v>
      </c>
      <c r="D3" s="22" t="s">
        <v>3</v>
      </c>
      <c r="E3" s="23" t="s">
        <v>4</v>
      </c>
      <c r="F3" s="22" t="s">
        <v>5</v>
      </c>
      <c r="G3" s="23" t="s">
        <v>6</v>
      </c>
      <c r="H3" s="22" t="s">
        <v>7</v>
      </c>
      <c r="I3" s="4" t="s">
        <v>8</v>
      </c>
    </row>
    <row r="4" spans="1:9" x14ac:dyDescent="0.45">
      <c r="A4" s="2">
        <v>1</v>
      </c>
      <c r="B4" s="18" t="s">
        <v>30</v>
      </c>
      <c r="C4" s="3">
        <v>10</v>
      </c>
      <c r="D4" s="22">
        <v>6.5</v>
      </c>
      <c r="E4" s="23">
        <v>6</v>
      </c>
      <c r="F4" s="22">
        <v>5.5</v>
      </c>
      <c r="G4" s="23">
        <v>5</v>
      </c>
      <c r="H4" s="22">
        <v>5.5</v>
      </c>
      <c r="I4" s="32"/>
    </row>
    <row r="5" spans="1:9" x14ac:dyDescent="0.45">
      <c r="A5" s="20">
        <v>2</v>
      </c>
      <c r="B5" s="21" t="s">
        <v>31</v>
      </c>
      <c r="C5" s="3">
        <v>10</v>
      </c>
      <c r="D5" s="22">
        <v>5.5</v>
      </c>
      <c r="E5" s="23">
        <v>6</v>
      </c>
      <c r="F5" s="22">
        <v>5.5</v>
      </c>
      <c r="G5" s="23">
        <v>5.5</v>
      </c>
      <c r="H5" s="22">
        <v>5</v>
      </c>
      <c r="I5" s="32"/>
    </row>
    <row r="6" spans="1:9" x14ac:dyDescent="0.45">
      <c r="A6" s="20">
        <v>3</v>
      </c>
      <c r="B6" s="21" t="s">
        <v>32</v>
      </c>
      <c r="C6" s="3">
        <v>10</v>
      </c>
      <c r="D6" s="22">
        <v>5.5</v>
      </c>
      <c r="E6" s="23">
        <v>6</v>
      </c>
      <c r="F6" s="22">
        <v>5.5</v>
      </c>
      <c r="G6" s="23">
        <v>6</v>
      </c>
      <c r="H6" s="22">
        <v>5.5</v>
      </c>
      <c r="I6" s="32"/>
    </row>
    <row r="7" spans="1:9" x14ac:dyDescent="0.45">
      <c r="A7" s="20">
        <v>4</v>
      </c>
      <c r="B7" s="21" t="s">
        <v>33</v>
      </c>
      <c r="C7" s="3">
        <v>10</v>
      </c>
      <c r="D7" s="22">
        <v>6</v>
      </c>
      <c r="E7" s="23">
        <v>6</v>
      </c>
      <c r="F7" s="22">
        <v>6</v>
      </c>
      <c r="G7" s="23">
        <v>7</v>
      </c>
      <c r="H7" s="22">
        <v>6</v>
      </c>
      <c r="I7" s="32"/>
    </row>
    <row r="8" spans="1:9" x14ac:dyDescent="0.45">
      <c r="A8" s="20">
        <v>5</v>
      </c>
      <c r="B8" s="21" t="s">
        <v>34</v>
      </c>
      <c r="C8" s="3">
        <v>10</v>
      </c>
      <c r="D8" s="22">
        <v>6</v>
      </c>
      <c r="E8" s="23">
        <v>5.5</v>
      </c>
      <c r="F8" s="22">
        <v>6</v>
      </c>
      <c r="G8" s="23">
        <v>6</v>
      </c>
      <c r="H8" s="22">
        <v>6</v>
      </c>
      <c r="I8" s="32"/>
    </row>
    <row r="9" spans="1:9" x14ac:dyDescent="0.45">
      <c r="A9" s="20">
        <v>6</v>
      </c>
      <c r="B9" s="21" t="s">
        <v>35</v>
      </c>
      <c r="C9" s="3">
        <v>10</v>
      </c>
      <c r="D9" s="22">
        <v>5.5</v>
      </c>
      <c r="E9" s="23">
        <v>5.5</v>
      </c>
      <c r="F9" s="22">
        <v>5.5</v>
      </c>
      <c r="G9" s="23">
        <v>5</v>
      </c>
      <c r="H9" s="22">
        <v>5.5</v>
      </c>
      <c r="I9" s="32"/>
    </row>
    <row r="10" spans="1:9" x14ac:dyDescent="0.45">
      <c r="A10" s="20">
        <v>7</v>
      </c>
      <c r="B10" s="21" t="s">
        <v>36</v>
      </c>
      <c r="C10" s="3">
        <v>10</v>
      </c>
      <c r="D10" s="22">
        <v>5.5</v>
      </c>
      <c r="E10" s="23">
        <v>6</v>
      </c>
      <c r="F10" s="22">
        <v>5.5</v>
      </c>
      <c r="G10" s="23">
        <v>5.5</v>
      </c>
      <c r="H10" s="22">
        <v>6.5</v>
      </c>
      <c r="I10" s="32"/>
    </row>
    <row r="11" spans="1:9" x14ac:dyDescent="0.45">
      <c r="A11" s="20">
        <v>8</v>
      </c>
      <c r="B11" s="21" t="s">
        <v>37</v>
      </c>
      <c r="C11" s="3">
        <v>10</v>
      </c>
      <c r="D11" s="22">
        <v>5.5</v>
      </c>
      <c r="E11" s="23">
        <v>6</v>
      </c>
      <c r="F11" s="22">
        <v>6</v>
      </c>
      <c r="G11" s="23">
        <v>6</v>
      </c>
      <c r="H11" s="22">
        <v>6.5</v>
      </c>
      <c r="I11" s="32"/>
    </row>
    <row r="12" spans="1:9" ht="15" customHeight="1" x14ac:dyDescent="0.45">
      <c r="A12" s="20">
        <v>9</v>
      </c>
      <c r="B12" s="21" t="s">
        <v>15</v>
      </c>
      <c r="C12" s="3">
        <v>10</v>
      </c>
      <c r="D12" s="22">
        <v>5</v>
      </c>
      <c r="E12" s="23">
        <v>6</v>
      </c>
      <c r="F12" s="22">
        <v>5.5</v>
      </c>
      <c r="G12" s="23">
        <v>5.5</v>
      </c>
      <c r="H12" s="22">
        <v>5</v>
      </c>
      <c r="I12" s="32"/>
    </row>
    <row r="13" spans="1:9" ht="14.65" thickBot="1" x14ac:dyDescent="0.5">
      <c r="A13" s="20">
        <v>10</v>
      </c>
      <c r="B13" s="21" t="s">
        <v>38</v>
      </c>
      <c r="C13" s="3">
        <v>10</v>
      </c>
      <c r="D13" s="22">
        <v>6</v>
      </c>
      <c r="E13" s="23">
        <v>6</v>
      </c>
      <c r="F13" s="22">
        <v>6</v>
      </c>
      <c r="G13" s="23">
        <v>7</v>
      </c>
      <c r="H13" s="22">
        <v>5</v>
      </c>
      <c r="I13" s="33"/>
    </row>
    <row r="14" spans="1:9" ht="14.65" thickBot="1" x14ac:dyDescent="0.5">
      <c r="A14" s="2"/>
      <c r="B14" s="19" t="s">
        <v>2</v>
      </c>
      <c r="C14" s="24">
        <f>SUM(C4:C13)</f>
        <v>100</v>
      </c>
      <c r="D14" s="26">
        <f>SUM(D4:D13)</f>
        <v>57</v>
      </c>
      <c r="E14" s="27">
        <f t="shared" ref="E14:H14" si="0">SUM(E4:E13)</f>
        <v>59</v>
      </c>
      <c r="F14" s="28">
        <f t="shared" si="0"/>
        <v>57</v>
      </c>
      <c r="G14" s="27">
        <f t="shared" si="0"/>
        <v>58.5</v>
      </c>
      <c r="H14" s="29">
        <f t="shared" si="0"/>
        <v>56.5</v>
      </c>
      <c r="I14" s="25"/>
    </row>
    <row r="17" ht="18" customHeight="1" x14ac:dyDescent="0.45"/>
  </sheetData>
  <mergeCells count="2">
    <mergeCell ref="B1:I1"/>
    <mergeCell ref="I4:I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8"/>
  <sheetViews>
    <sheetView tabSelected="1" workbookViewId="0">
      <selection activeCell="E25" sqref="E25"/>
    </sheetView>
  </sheetViews>
  <sheetFormatPr defaultColWidth="8.796875" defaultRowHeight="14.25" x14ac:dyDescent="0.45"/>
  <cols>
    <col min="1" max="1" width="5" customWidth="1"/>
    <col min="2" max="2" width="58.796875" customWidth="1"/>
    <col min="3" max="8" width="8.46484375" customWidth="1"/>
    <col min="9" max="9" width="7.6640625" customWidth="1"/>
    <col min="10" max="10" width="10.46484375" customWidth="1"/>
    <col min="11" max="11" width="12.46484375" customWidth="1"/>
  </cols>
  <sheetData>
    <row r="1" spans="1:12" ht="48" customHeight="1" x14ac:dyDescent="0.45">
      <c r="A1" s="9"/>
      <c r="B1" s="34" t="s">
        <v>23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7.25" customHeight="1" x14ac:dyDescent="0.45">
      <c r="A2" s="9"/>
      <c r="B2" s="10" t="s">
        <v>24</v>
      </c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7.25" customHeight="1" x14ac:dyDescent="0.45">
      <c r="A3" s="9"/>
      <c r="B3" s="10" t="s">
        <v>19</v>
      </c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5" customHeight="1" x14ac:dyDescent="0.45">
      <c r="A4" s="9"/>
      <c r="B4" s="10" t="s">
        <v>25</v>
      </c>
      <c r="C4" s="11"/>
      <c r="D4" s="11"/>
      <c r="E4" s="11"/>
      <c r="F4" s="11"/>
      <c r="G4" s="11"/>
      <c r="H4" s="11"/>
      <c r="I4" s="11"/>
      <c r="J4" s="11"/>
      <c r="K4" s="11"/>
    </row>
    <row r="5" spans="1:12" ht="15" customHeight="1" x14ac:dyDescent="0.45">
      <c r="A5" s="9"/>
      <c r="B5" s="13" t="s">
        <v>26</v>
      </c>
      <c r="C5" s="9"/>
      <c r="F5" s="9"/>
      <c r="G5" s="9"/>
      <c r="H5" s="9"/>
      <c r="I5" s="9"/>
      <c r="J5" s="9"/>
      <c r="K5" s="9"/>
    </row>
    <row r="6" spans="1:12" ht="15" customHeight="1" x14ac:dyDescent="0.45">
      <c r="A6" s="9"/>
      <c r="B6" s="13"/>
      <c r="C6" s="9"/>
      <c r="D6" s="17" t="s">
        <v>16</v>
      </c>
      <c r="E6" s="9"/>
      <c r="F6" s="9"/>
      <c r="G6" s="9"/>
      <c r="H6" s="9"/>
      <c r="I6" s="9"/>
      <c r="J6" s="9"/>
      <c r="K6" s="9"/>
    </row>
    <row r="7" spans="1:12" x14ac:dyDescent="0.45">
      <c r="A7" s="38" t="s">
        <v>9</v>
      </c>
      <c r="B7" s="38" t="s">
        <v>11</v>
      </c>
      <c r="C7" s="39" t="s">
        <v>12</v>
      </c>
      <c r="D7" s="39"/>
      <c r="E7" s="39"/>
      <c r="F7" s="39"/>
      <c r="G7" s="39"/>
      <c r="H7" s="36" t="s">
        <v>20</v>
      </c>
      <c r="I7" s="39" t="s">
        <v>8</v>
      </c>
      <c r="J7" s="35" t="s">
        <v>13</v>
      </c>
      <c r="K7" s="35" t="s">
        <v>14</v>
      </c>
    </row>
    <row r="8" spans="1:12" x14ac:dyDescent="0.45">
      <c r="A8" s="38"/>
      <c r="B8" s="38"/>
      <c r="C8" s="16" t="s">
        <v>3</v>
      </c>
      <c r="D8" s="16" t="s">
        <v>4</v>
      </c>
      <c r="E8" s="16" t="s">
        <v>5</v>
      </c>
      <c r="F8" s="16" t="s">
        <v>6</v>
      </c>
      <c r="G8" s="16" t="s">
        <v>7</v>
      </c>
      <c r="H8" s="37"/>
      <c r="I8" s="39"/>
      <c r="J8" s="35"/>
      <c r="K8" s="35"/>
    </row>
    <row r="9" spans="1:12" ht="15.4" x14ac:dyDescent="0.45">
      <c r="A9" s="8">
        <v>1</v>
      </c>
      <c r="B9" s="12" t="s">
        <v>27</v>
      </c>
      <c r="C9" s="30">
        <f>'Ввод баллов'!D14</f>
        <v>57</v>
      </c>
      <c r="D9" s="30">
        <f>'Ввод баллов'!E14</f>
        <v>59</v>
      </c>
      <c r="E9" s="30">
        <f>'Ввод баллов'!F14</f>
        <v>57</v>
      </c>
      <c r="F9" s="30">
        <f>'Ввод баллов'!G14</f>
        <v>58.5</v>
      </c>
      <c r="G9" s="30">
        <f>'Ввод баллов'!H14</f>
        <v>56.5</v>
      </c>
      <c r="H9" s="30">
        <f>SUM(C9:G9)-MIN(C9:G9)-MAX(C9:G9)</f>
        <v>172.5</v>
      </c>
      <c r="I9" s="6">
        <f>'Ввод баллов'!I14</f>
        <v>0</v>
      </c>
      <c r="J9" s="7">
        <f>H9-I9*3</f>
        <v>172.5</v>
      </c>
      <c r="K9" s="6">
        <f>RANK(J9,J9,0)</f>
        <v>1</v>
      </c>
    </row>
    <row r="10" spans="1:12" ht="15.4" hidden="1" x14ac:dyDescent="0.45">
      <c r="A10" s="8">
        <v>8</v>
      </c>
      <c r="B10" s="12" t="s">
        <v>21</v>
      </c>
      <c r="C10" s="6" t="e">
        <f>'Ввод баллов'!#REF!</f>
        <v>#REF!</v>
      </c>
      <c r="D10" s="6" t="e">
        <f>'Ввод баллов'!#REF!</f>
        <v>#REF!</v>
      </c>
      <c r="E10" s="6" t="e">
        <f>'Ввод баллов'!#REF!</f>
        <v>#REF!</v>
      </c>
      <c r="F10" s="6" t="e">
        <f>'Ввод баллов'!#REF!</f>
        <v>#REF!</v>
      </c>
      <c r="G10" s="6" t="e">
        <f>'Ввод баллов'!#REF!</f>
        <v>#REF!</v>
      </c>
      <c r="H10" s="6" t="e">
        <f t="shared" ref="H10:H22" si="0">SUM(C10:G10)-MIN(C10:G10)-MAX(C10:G10)</f>
        <v>#REF!</v>
      </c>
      <c r="I10" s="6" t="e">
        <f>'Ввод баллов'!#REF!</f>
        <v>#REF!</v>
      </c>
      <c r="J10" s="7" t="e">
        <f t="shared" ref="J10:J22" si="1">H10-I10*3</f>
        <v>#REF!</v>
      </c>
      <c r="K10" s="6" t="e">
        <f t="shared" ref="K10:K22" si="2">RANK($J10,$J$9:$J$22,0)</f>
        <v>#REF!</v>
      </c>
    </row>
    <row r="11" spans="1:12" ht="15.4" hidden="1" x14ac:dyDescent="0.45">
      <c r="A11" s="8">
        <v>9</v>
      </c>
      <c r="B11" s="12" t="s">
        <v>22</v>
      </c>
      <c r="C11" s="6" t="e">
        <f>'Ввод баллов'!#REF!</f>
        <v>#REF!</v>
      </c>
      <c r="D11" s="6" t="e">
        <f>'Ввод баллов'!#REF!</f>
        <v>#REF!</v>
      </c>
      <c r="E11" s="6" t="e">
        <f>'Ввод баллов'!#REF!</f>
        <v>#REF!</v>
      </c>
      <c r="F11" s="6" t="e">
        <f>'Ввод баллов'!#REF!</f>
        <v>#REF!</v>
      </c>
      <c r="G11" s="6" t="e">
        <f>'Ввод баллов'!#REF!</f>
        <v>#REF!</v>
      </c>
      <c r="H11" s="6" t="e">
        <f t="shared" si="0"/>
        <v>#REF!</v>
      </c>
      <c r="I11" s="6" t="e">
        <f>'Ввод баллов'!#REF!</f>
        <v>#REF!</v>
      </c>
      <c r="J11" s="7" t="e">
        <f t="shared" si="1"/>
        <v>#REF!</v>
      </c>
      <c r="K11" s="6" t="e">
        <f t="shared" si="2"/>
        <v>#REF!</v>
      </c>
    </row>
    <row r="12" spans="1:12" ht="15.4" hidden="1" x14ac:dyDescent="0.45">
      <c r="A12" s="8">
        <v>10</v>
      </c>
      <c r="B12" s="12"/>
      <c r="C12" s="6" t="e">
        <f>'Ввод баллов'!#REF!</f>
        <v>#REF!</v>
      </c>
      <c r="D12" s="6" t="e">
        <f>'Ввод баллов'!#REF!</f>
        <v>#REF!</v>
      </c>
      <c r="E12" s="6" t="e">
        <f>'Ввод баллов'!#REF!</f>
        <v>#REF!</v>
      </c>
      <c r="F12" s="6" t="e">
        <f>'Ввод баллов'!#REF!</f>
        <v>#REF!</v>
      </c>
      <c r="G12" s="6" t="e">
        <f>'Ввод баллов'!#REF!</f>
        <v>#REF!</v>
      </c>
      <c r="H12" s="6" t="e">
        <f t="shared" si="0"/>
        <v>#REF!</v>
      </c>
      <c r="I12" s="6" t="e">
        <f>'Ввод баллов'!#REF!</f>
        <v>#REF!</v>
      </c>
      <c r="J12" s="7" t="e">
        <f t="shared" si="1"/>
        <v>#REF!</v>
      </c>
      <c r="K12" s="6" t="e">
        <f t="shared" si="2"/>
        <v>#REF!</v>
      </c>
    </row>
    <row r="13" spans="1:12" ht="15.4" hidden="1" x14ac:dyDescent="0.45">
      <c r="A13" s="6">
        <v>11</v>
      </c>
      <c r="B13" s="6"/>
      <c r="C13" s="6" t="e">
        <f>'Ввод баллов'!#REF!</f>
        <v>#REF!</v>
      </c>
      <c r="D13" s="6" t="e">
        <f>'Ввод баллов'!#REF!</f>
        <v>#REF!</v>
      </c>
      <c r="E13" s="6" t="e">
        <f>'Ввод баллов'!#REF!</f>
        <v>#REF!</v>
      </c>
      <c r="F13" s="6" t="e">
        <f>'Ввод баллов'!#REF!</f>
        <v>#REF!</v>
      </c>
      <c r="G13" s="6" t="e">
        <f>'Ввод баллов'!#REF!</f>
        <v>#REF!</v>
      </c>
      <c r="H13" s="6" t="e">
        <f t="shared" si="0"/>
        <v>#REF!</v>
      </c>
      <c r="I13" s="6" t="e">
        <f>'Ввод баллов'!#REF!</f>
        <v>#REF!</v>
      </c>
      <c r="J13" s="7" t="e">
        <f t="shared" si="1"/>
        <v>#REF!</v>
      </c>
      <c r="K13" s="6" t="e">
        <f t="shared" si="2"/>
        <v>#REF!</v>
      </c>
    </row>
    <row r="14" spans="1:12" ht="15.4" hidden="1" x14ac:dyDescent="0.45">
      <c r="A14" s="6">
        <v>12</v>
      </c>
      <c r="B14" s="6"/>
      <c r="C14" s="6" t="e">
        <f>'Ввод баллов'!#REF!</f>
        <v>#REF!</v>
      </c>
      <c r="D14" s="6" t="e">
        <f>'Ввод баллов'!#REF!</f>
        <v>#REF!</v>
      </c>
      <c r="E14" s="6" t="e">
        <f>'Ввод баллов'!#REF!</f>
        <v>#REF!</v>
      </c>
      <c r="F14" s="6" t="e">
        <f>'Ввод баллов'!#REF!</f>
        <v>#REF!</v>
      </c>
      <c r="G14" s="6" t="e">
        <f>'Ввод баллов'!#REF!</f>
        <v>#REF!</v>
      </c>
      <c r="H14" s="6" t="e">
        <f t="shared" si="0"/>
        <v>#REF!</v>
      </c>
      <c r="I14" s="6" t="e">
        <f>'Ввод баллов'!#REF!</f>
        <v>#REF!</v>
      </c>
      <c r="J14" s="7" t="e">
        <f t="shared" si="1"/>
        <v>#REF!</v>
      </c>
      <c r="K14" s="6" t="e">
        <f t="shared" si="2"/>
        <v>#REF!</v>
      </c>
    </row>
    <row r="15" spans="1:12" ht="15.4" hidden="1" x14ac:dyDescent="0.45">
      <c r="A15" s="6">
        <v>13</v>
      </c>
      <c r="B15" s="6"/>
      <c r="C15" s="6" t="e">
        <f>'Ввод баллов'!#REF!</f>
        <v>#REF!</v>
      </c>
      <c r="D15" s="6" t="e">
        <f>'Ввод баллов'!#REF!</f>
        <v>#REF!</v>
      </c>
      <c r="E15" s="6" t="e">
        <f>'Ввод баллов'!#REF!</f>
        <v>#REF!</v>
      </c>
      <c r="F15" s="6" t="e">
        <f>'Ввод баллов'!#REF!</f>
        <v>#REF!</v>
      </c>
      <c r="G15" s="6" t="e">
        <f>'Ввод баллов'!#REF!</f>
        <v>#REF!</v>
      </c>
      <c r="H15" s="6" t="e">
        <f t="shared" si="0"/>
        <v>#REF!</v>
      </c>
      <c r="I15" s="6" t="e">
        <f>'Ввод баллов'!#REF!</f>
        <v>#REF!</v>
      </c>
      <c r="J15" s="7" t="e">
        <f t="shared" si="1"/>
        <v>#REF!</v>
      </c>
      <c r="K15" s="6" t="e">
        <f t="shared" si="2"/>
        <v>#REF!</v>
      </c>
    </row>
    <row r="16" spans="1:12" ht="15.4" hidden="1" x14ac:dyDescent="0.45">
      <c r="A16" s="6">
        <v>14</v>
      </c>
      <c r="B16" s="6"/>
      <c r="C16" s="6" t="e">
        <f>'Ввод баллов'!#REF!</f>
        <v>#REF!</v>
      </c>
      <c r="D16" s="6" t="e">
        <f>'Ввод баллов'!#REF!</f>
        <v>#REF!</v>
      </c>
      <c r="E16" s="6" t="e">
        <f>'Ввод баллов'!#REF!</f>
        <v>#REF!</v>
      </c>
      <c r="F16" s="6" t="e">
        <f>'Ввод баллов'!#REF!</f>
        <v>#REF!</v>
      </c>
      <c r="G16" s="6" t="e">
        <f>'Ввод баллов'!#REF!</f>
        <v>#REF!</v>
      </c>
      <c r="H16" s="6" t="e">
        <f t="shared" si="0"/>
        <v>#REF!</v>
      </c>
      <c r="I16" s="6" t="e">
        <f>'Ввод баллов'!#REF!</f>
        <v>#REF!</v>
      </c>
      <c r="J16" s="7" t="e">
        <f t="shared" si="1"/>
        <v>#REF!</v>
      </c>
      <c r="K16" s="6" t="e">
        <f t="shared" si="2"/>
        <v>#REF!</v>
      </c>
    </row>
    <row r="17" spans="1:11" ht="15.4" hidden="1" x14ac:dyDescent="0.45">
      <c r="A17" s="6">
        <v>15</v>
      </c>
      <c r="B17" s="6"/>
      <c r="C17" s="6" t="e">
        <f>'Ввод баллов'!#REF!</f>
        <v>#REF!</v>
      </c>
      <c r="D17" s="6" t="e">
        <f>'Ввод баллов'!#REF!</f>
        <v>#REF!</v>
      </c>
      <c r="E17" s="6" t="e">
        <f>'Ввод баллов'!#REF!</f>
        <v>#REF!</v>
      </c>
      <c r="F17" s="6" t="e">
        <f>'Ввод баллов'!#REF!</f>
        <v>#REF!</v>
      </c>
      <c r="G17" s="6" t="e">
        <f>'Ввод баллов'!#REF!</f>
        <v>#REF!</v>
      </c>
      <c r="H17" s="6" t="e">
        <f t="shared" si="0"/>
        <v>#REF!</v>
      </c>
      <c r="I17" s="6" t="e">
        <f>'Ввод баллов'!#REF!</f>
        <v>#REF!</v>
      </c>
      <c r="J17" s="7" t="e">
        <f t="shared" si="1"/>
        <v>#REF!</v>
      </c>
      <c r="K17" s="6" t="e">
        <f t="shared" si="2"/>
        <v>#REF!</v>
      </c>
    </row>
    <row r="18" spans="1:11" ht="15.4" hidden="1" x14ac:dyDescent="0.45">
      <c r="A18" s="6">
        <v>16</v>
      </c>
      <c r="B18" s="6"/>
      <c r="C18" s="6" t="e">
        <f>'Ввод баллов'!#REF!</f>
        <v>#REF!</v>
      </c>
      <c r="D18" s="6" t="e">
        <f>'Ввод баллов'!#REF!</f>
        <v>#REF!</v>
      </c>
      <c r="E18" s="6" t="e">
        <f>'Ввод баллов'!#REF!</f>
        <v>#REF!</v>
      </c>
      <c r="F18" s="6" t="e">
        <f>'Ввод баллов'!#REF!</f>
        <v>#REF!</v>
      </c>
      <c r="G18" s="6" t="e">
        <f>'Ввод баллов'!#REF!</f>
        <v>#REF!</v>
      </c>
      <c r="H18" s="6" t="e">
        <f t="shared" si="0"/>
        <v>#REF!</v>
      </c>
      <c r="I18" s="6" t="e">
        <f>'Ввод баллов'!#REF!</f>
        <v>#REF!</v>
      </c>
      <c r="J18" s="7" t="e">
        <f t="shared" si="1"/>
        <v>#REF!</v>
      </c>
      <c r="K18" s="6" t="e">
        <f t="shared" si="2"/>
        <v>#REF!</v>
      </c>
    </row>
    <row r="19" spans="1:11" ht="15.4" hidden="1" x14ac:dyDescent="0.45">
      <c r="A19" s="6">
        <v>17</v>
      </c>
      <c r="B19" s="6"/>
      <c r="C19" s="6" t="e">
        <f>'Ввод баллов'!#REF!</f>
        <v>#REF!</v>
      </c>
      <c r="D19" s="6" t="e">
        <f>'Ввод баллов'!#REF!</f>
        <v>#REF!</v>
      </c>
      <c r="E19" s="6" t="e">
        <f>'Ввод баллов'!#REF!</f>
        <v>#REF!</v>
      </c>
      <c r="F19" s="6" t="e">
        <f>'Ввод баллов'!#REF!</f>
        <v>#REF!</v>
      </c>
      <c r="G19" s="6" t="e">
        <f>'Ввод баллов'!#REF!</f>
        <v>#REF!</v>
      </c>
      <c r="H19" s="6" t="e">
        <f t="shared" si="0"/>
        <v>#REF!</v>
      </c>
      <c r="I19" s="6" t="e">
        <f>'Ввод баллов'!#REF!</f>
        <v>#REF!</v>
      </c>
      <c r="J19" s="7" t="e">
        <f t="shared" si="1"/>
        <v>#REF!</v>
      </c>
      <c r="K19" s="6" t="e">
        <f t="shared" si="2"/>
        <v>#REF!</v>
      </c>
    </row>
    <row r="20" spans="1:11" ht="15.4" hidden="1" x14ac:dyDescent="0.45">
      <c r="A20" s="6">
        <v>18</v>
      </c>
      <c r="B20" s="6"/>
      <c r="C20" s="6" t="e">
        <f>'Ввод баллов'!#REF!</f>
        <v>#REF!</v>
      </c>
      <c r="D20" s="6" t="e">
        <f>'Ввод баллов'!#REF!</f>
        <v>#REF!</v>
      </c>
      <c r="E20" s="6" t="e">
        <f>'Ввод баллов'!#REF!</f>
        <v>#REF!</v>
      </c>
      <c r="F20" s="6" t="e">
        <f>'Ввод баллов'!#REF!</f>
        <v>#REF!</v>
      </c>
      <c r="G20" s="6" t="e">
        <f>'Ввод баллов'!#REF!</f>
        <v>#REF!</v>
      </c>
      <c r="H20" s="6" t="e">
        <f t="shared" si="0"/>
        <v>#REF!</v>
      </c>
      <c r="I20" s="6" t="e">
        <f>'Ввод баллов'!#REF!</f>
        <v>#REF!</v>
      </c>
      <c r="J20" s="7" t="e">
        <f t="shared" si="1"/>
        <v>#REF!</v>
      </c>
      <c r="K20" s="6" t="e">
        <f t="shared" si="2"/>
        <v>#REF!</v>
      </c>
    </row>
    <row r="21" spans="1:11" ht="15.4" hidden="1" x14ac:dyDescent="0.45">
      <c r="A21" s="6">
        <v>19</v>
      </c>
      <c r="B21" s="6"/>
      <c r="C21" s="6" t="e">
        <f>'Ввод баллов'!#REF!</f>
        <v>#REF!</v>
      </c>
      <c r="D21" s="6" t="e">
        <f>'Ввод баллов'!#REF!</f>
        <v>#REF!</v>
      </c>
      <c r="E21" s="6" t="e">
        <f>'Ввод баллов'!#REF!</f>
        <v>#REF!</v>
      </c>
      <c r="F21" s="6" t="e">
        <f>'Ввод баллов'!#REF!</f>
        <v>#REF!</v>
      </c>
      <c r="G21" s="6" t="e">
        <f>'Ввод баллов'!#REF!</f>
        <v>#REF!</v>
      </c>
      <c r="H21" s="6" t="e">
        <f t="shared" si="0"/>
        <v>#REF!</v>
      </c>
      <c r="I21" s="6" t="e">
        <f>'Ввод баллов'!#REF!</f>
        <v>#REF!</v>
      </c>
      <c r="J21" s="7" t="e">
        <f t="shared" si="1"/>
        <v>#REF!</v>
      </c>
      <c r="K21" s="6" t="e">
        <f t="shared" si="2"/>
        <v>#REF!</v>
      </c>
    </row>
    <row r="22" spans="1:11" ht="15.4" hidden="1" x14ac:dyDescent="0.45">
      <c r="A22" s="6">
        <v>20</v>
      </c>
      <c r="B22" s="6"/>
      <c r="C22" s="6" t="e">
        <f>'Ввод баллов'!#REF!</f>
        <v>#REF!</v>
      </c>
      <c r="D22" s="6" t="e">
        <f>'Ввод баллов'!#REF!</f>
        <v>#REF!</v>
      </c>
      <c r="E22" s="6" t="e">
        <f>'Ввод баллов'!#REF!</f>
        <v>#REF!</v>
      </c>
      <c r="F22" s="6" t="e">
        <f>'Ввод баллов'!#REF!</f>
        <v>#REF!</v>
      </c>
      <c r="G22" s="6" t="e">
        <f>'Ввод баллов'!#REF!</f>
        <v>#REF!</v>
      </c>
      <c r="H22" s="6" t="e">
        <f t="shared" si="0"/>
        <v>#REF!</v>
      </c>
      <c r="I22" s="6" t="e">
        <f>'Ввод баллов'!#REF!</f>
        <v>#REF!</v>
      </c>
      <c r="J22" s="7" t="e">
        <f t="shared" si="1"/>
        <v>#REF!</v>
      </c>
      <c r="K22" s="6" t="e">
        <f t="shared" si="2"/>
        <v>#REF!</v>
      </c>
    </row>
    <row r="23" spans="1:11" x14ac:dyDescent="0.4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ht="36" customHeight="1" x14ac:dyDescent="0.45">
      <c r="A24" s="9"/>
      <c r="B24" s="14" t="s">
        <v>28</v>
      </c>
      <c r="C24" s="9"/>
      <c r="D24" s="9"/>
      <c r="E24" s="9"/>
      <c r="F24" s="9"/>
      <c r="G24" s="9"/>
      <c r="H24" s="9"/>
      <c r="I24" s="9"/>
      <c r="J24" s="9"/>
      <c r="K24" s="9"/>
    </row>
    <row r="25" spans="1:11" ht="15.4" x14ac:dyDescent="0.45">
      <c r="A25" s="9"/>
      <c r="B25" s="14" t="s">
        <v>17</v>
      </c>
      <c r="C25" s="9"/>
      <c r="D25" s="9"/>
      <c r="E25" s="9"/>
      <c r="F25" s="9"/>
      <c r="G25" s="9"/>
      <c r="H25" s="9"/>
      <c r="I25" s="9"/>
      <c r="J25" s="9"/>
      <c r="K25" s="9"/>
    </row>
    <row r="26" spans="1:11" ht="15.4" x14ac:dyDescent="0.45">
      <c r="A26" s="9"/>
      <c r="B26" s="14" t="s">
        <v>29</v>
      </c>
      <c r="C26" s="9"/>
      <c r="D26" s="9"/>
      <c r="E26" s="9"/>
      <c r="F26" s="9"/>
      <c r="G26" s="9"/>
      <c r="H26" s="9"/>
      <c r="I26" s="9"/>
      <c r="J26" s="9"/>
      <c r="K26" s="9"/>
    </row>
    <row r="27" spans="1:11" ht="15.4" x14ac:dyDescent="0.45">
      <c r="A27" s="9"/>
      <c r="B27" s="14" t="s">
        <v>17</v>
      </c>
      <c r="C27" s="9"/>
      <c r="D27" s="9"/>
      <c r="E27" s="9"/>
      <c r="F27" s="9"/>
      <c r="G27" s="9"/>
      <c r="H27" s="9"/>
      <c r="I27" s="9"/>
      <c r="J27" s="9"/>
      <c r="K27" s="9"/>
    </row>
    <row r="28" spans="1:11" x14ac:dyDescent="0.45">
      <c r="B28" s="15" t="s">
        <v>18</v>
      </c>
    </row>
  </sheetData>
  <mergeCells count="8">
    <mergeCell ref="B1:L1"/>
    <mergeCell ref="K7:K8"/>
    <mergeCell ref="H7:H8"/>
    <mergeCell ref="A7:A8"/>
    <mergeCell ref="B7:B8"/>
    <mergeCell ref="C7:G7"/>
    <mergeCell ref="I7:I8"/>
    <mergeCell ref="J7:J8"/>
  </mergeCells>
  <conditionalFormatting sqref="K9:K22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Ввод баллов</vt:lpstr>
      <vt:lpstr>Сводный протокол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us1580</dc:creator>
  <cp:lastModifiedBy>sinit</cp:lastModifiedBy>
  <cp:lastPrinted>2015-12-03T12:10:27Z</cp:lastPrinted>
  <dcterms:created xsi:type="dcterms:W3CDTF">2014-12-08T20:36:09Z</dcterms:created>
  <dcterms:modified xsi:type="dcterms:W3CDTF">2023-05-26T11:27:10Z</dcterms:modified>
</cp:coreProperties>
</file>