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J9" i="2" s="1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<sst xmlns="http://schemas.openxmlformats.org/spreadsheetml/2006/main" count="386" uniqueCount="55">
  <si>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</si>
  <si>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</si>
  <si>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</si>
  <si>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</si>
  <si>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</si>
  <si>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</si>
  <si>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</si>
  <si>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</si>
  <si>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</si>
  <si>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</si>
  <si>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</si>
  <si>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</si>
  <si>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</si>
  <si>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</si>
  <si>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</si>
  <si>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</si>
  <si>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</si>
  <si>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</si>
  <si>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</si>
  <si>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</si>
  <si>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</si>
  <si>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</si>
  <si>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</si>
  <si>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</si>
  <si>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</si>
  <si>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</si>
  <si>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</si>
  <si>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</si>
  <si>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</si>
  <si>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</si>
  <si>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</si>
  <si>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</si>
  <si>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</si>
  <si>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</si>
  <si>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</si>
  <si>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</si>
  <si>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</si>
  <si>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</si>
  <si>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</si>
  <si>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</si>
  <si>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</si>
  <si>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</si>
  <si>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</si>
  <si>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</si>
  <si>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</si>
  <si>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</si>
  <si>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</si>
  <si>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</si>
  <si>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</si>
  <si>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Чирлидинг-группа</t>
  </si>
  <si>
    <t>Сумма баллов</t>
  </si>
  <si>
    <t>Возрастная категория - младшие дети</t>
  </si>
  <si>
    <t>ZOOM</t>
  </si>
  <si>
    <t>ТАЙМ-АУТ</t>
  </si>
  <si>
    <t>LITTLE PATRIOTS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</si>
</sst>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22" workbookViewId="0">
      <selection activeCell="D35" sqref="D35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ZOOM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6</v>
      </c>
      <c r="E4" s="8">
        <v>5</v>
      </c>
      <c r="F4" s="6">
        <v>6</v>
      </c>
      <c r="G4" s="8">
        <v>5</v>
      </c>
      <c r="H4" s="6">
        <v>4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12</v>
      </c>
      <c r="E5" s="8">
        <v>12</v>
      </c>
      <c r="F5" s="6">
        <v>10</v>
      </c>
      <c r="G5" s="8">
        <v>14</v>
      </c>
      <c r="H5" s="6">
        <v>12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13</v>
      </c>
      <c r="E6" s="8">
        <v>13</v>
      </c>
      <c r="F6" s="6">
        <v>10</v>
      </c>
      <c r="G6" s="8">
        <v>15</v>
      </c>
      <c r="H6" s="6">
        <v>14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/>
      <c r="E7" s="8"/>
      <c r="F7" s="6"/>
      <c r="G7" s="8"/>
      <c r="H7" s="6"/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5</v>
      </c>
      <c r="E8" s="8">
        <v>6</v>
      </c>
      <c r="F8" s="6">
        <v>3</v>
      </c>
      <c r="G8" s="8">
        <v>5</v>
      </c>
      <c r="H8" s="6">
        <v>5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3</v>
      </c>
      <c r="E9" s="8">
        <v>2</v>
      </c>
      <c r="F9" s="6">
        <v>2</v>
      </c>
      <c r="G9" s="8">
        <v>3</v>
      </c>
      <c r="H9" s="6">
        <v>3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6</v>
      </c>
      <c r="E10" s="8">
        <v>7</v>
      </c>
      <c r="F10" s="6">
        <v>5</v>
      </c>
      <c r="G10" s="8">
        <v>6</v>
      </c>
      <c r="H10" s="6">
        <v>4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45</v>
      </c>
      <c r="E11" s="9">
        <f t="shared" si="0"/>
        <v>45</v>
      </c>
      <c r="F11" s="4">
        <f t="shared" si="0"/>
        <v>36</v>
      </c>
      <c r="G11" s="9">
        <f t="shared" si="0"/>
        <v>48</v>
      </c>
      <c r="H11" s="4">
        <f t="shared" si="0"/>
        <v>42</v>
      </c>
      <c r="I11" s="4"/>
    </row>
    <row r="14" spans="1:9" ht="15.75" x14ac:dyDescent="0.25">
      <c r="A14" s="10" t="s">
        <v>22</v>
      </c>
      <c r="B14" s="10" t="str">
        <f>'Сводный протокол'!B10</f>
        <v>ТАЙМ-АУТ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>
        <v>4</v>
      </c>
      <c r="E16" s="8">
        <v>5</v>
      </c>
      <c r="F16" s="6">
        <v>6</v>
      </c>
      <c r="G16" s="8">
        <v>3</v>
      </c>
      <c r="H16" s="6">
        <v>3</v>
      </c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>
        <v>10</v>
      </c>
      <c r="E17" s="8">
        <v>10</v>
      </c>
      <c r="F17" s="6">
        <v>11</v>
      </c>
      <c r="G17" s="8">
        <v>11</v>
      </c>
      <c r="H17" s="6">
        <v>12</v>
      </c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>
        <v>10</v>
      </c>
      <c r="E18" s="8">
        <v>12</v>
      </c>
      <c r="F18" s="6">
        <v>11</v>
      </c>
      <c r="G18" s="8">
        <v>10</v>
      </c>
      <c r="H18" s="6">
        <v>12</v>
      </c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/>
      <c r="E19" s="8"/>
      <c r="F19" s="6"/>
      <c r="G19" s="8"/>
      <c r="H19" s="6"/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>
        <v>4</v>
      </c>
      <c r="E20" s="8">
        <v>6</v>
      </c>
      <c r="F20" s="6">
        <v>3</v>
      </c>
      <c r="G20" s="8">
        <v>6</v>
      </c>
      <c r="H20" s="6">
        <v>5</v>
      </c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>
        <v>3</v>
      </c>
      <c r="E21" s="8">
        <v>2</v>
      </c>
      <c r="F21" s="6">
        <v>3</v>
      </c>
      <c r="G21" s="8">
        <v>3</v>
      </c>
      <c r="H21" s="6">
        <v>2</v>
      </c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>
        <v>4</v>
      </c>
      <c r="E22" s="8">
        <v>7</v>
      </c>
      <c r="F22" s="6">
        <v>6</v>
      </c>
      <c r="G22" s="8">
        <v>7</v>
      </c>
      <c r="H22" s="6">
        <v>3</v>
      </c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35</v>
      </c>
      <c r="E23" s="9">
        <f t="shared" ref="E23" si="2">SUM(E16:E22)</f>
        <v>42</v>
      </c>
      <c r="F23" s="4">
        <f t="shared" ref="F23" si="3">SUM(F16:F22)</f>
        <v>40</v>
      </c>
      <c r="G23" s="9">
        <f t="shared" ref="G23" si="4">SUM(G16:G22)</f>
        <v>40</v>
      </c>
      <c r="H23" s="4">
        <f t="shared" ref="H23" si="5">SUM(H16:H22)</f>
        <v>37</v>
      </c>
      <c r="I23" s="4">
        <v>5</v>
      </c>
    </row>
    <row r="26" spans="1:9" ht="15.75" x14ac:dyDescent="0.25">
      <c r="A26" s="10" t="s">
        <v>23</v>
      </c>
      <c r="B26" s="10" t="str">
        <f>'Сводный протокол'!B11</f>
        <v>LITTLE PATRIOTS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>
        <v>5</v>
      </c>
      <c r="E28" s="8">
        <v>7</v>
      </c>
      <c r="F28" s="6">
        <v>7</v>
      </c>
      <c r="G28" s="8">
        <v>4</v>
      </c>
      <c r="H28" s="6">
        <v>4</v>
      </c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>
        <v>16</v>
      </c>
      <c r="E29" s="8">
        <v>15</v>
      </c>
      <c r="F29" s="6">
        <v>15</v>
      </c>
      <c r="G29" s="8">
        <v>15</v>
      </c>
      <c r="H29" s="6">
        <v>13</v>
      </c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>
        <v>15</v>
      </c>
      <c r="E30" s="8">
        <v>15</v>
      </c>
      <c r="F30" s="6">
        <v>15</v>
      </c>
      <c r="G30" s="8">
        <v>17</v>
      </c>
      <c r="H30" s="6">
        <v>14</v>
      </c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/>
      <c r="E31" s="8"/>
      <c r="F31" s="6"/>
      <c r="G31" s="8"/>
      <c r="H31" s="6"/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>
        <v>3</v>
      </c>
      <c r="E32" s="8">
        <v>6</v>
      </c>
      <c r="F32" s="6">
        <v>5</v>
      </c>
      <c r="G32" s="8">
        <v>6</v>
      </c>
      <c r="H32" s="6">
        <v>5.5</v>
      </c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>
        <v>3</v>
      </c>
      <c r="E33" s="8">
        <v>3</v>
      </c>
      <c r="F33" s="6">
        <v>3</v>
      </c>
      <c r="G33" s="8">
        <v>3</v>
      </c>
      <c r="H33" s="6">
        <v>4</v>
      </c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>
        <v>7</v>
      </c>
      <c r="E34" s="8">
        <v>7</v>
      </c>
      <c r="F34" s="6">
        <v>7</v>
      </c>
      <c r="G34" s="8">
        <v>7</v>
      </c>
      <c r="H34" s="6">
        <v>4</v>
      </c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49</v>
      </c>
      <c r="E35" s="9">
        <f t="shared" ref="E35" si="7">SUM(E28:E34)</f>
        <v>53</v>
      </c>
      <c r="F35" s="4">
        <f t="shared" ref="F35" si="8">SUM(F28:F34)</f>
        <v>52</v>
      </c>
      <c r="G35" s="9">
        <f t="shared" ref="G35" si="9">SUM(G28:G34)</f>
        <v>52</v>
      </c>
      <c r="H35" s="4">
        <f t="shared" ref="H35" si="10">SUM(H28:H34)</f>
        <v>44.5</v>
      </c>
      <c r="I35" s="4"/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40:I46"/>
    <mergeCell ref="I52:I58"/>
    <mergeCell ref="I64:I70"/>
    <mergeCell ref="I76:I82"/>
    <mergeCell ref="I4:I10"/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51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49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50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45</v>
      </c>
      <c r="D9" s="11">
        <f>'Ввод баллов'!E11</f>
        <v>45</v>
      </c>
      <c r="E9" s="11">
        <f>'Ввод баллов'!F11</f>
        <v>36</v>
      </c>
      <c r="F9" s="11">
        <f>'Ввод баллов'!G11</f>
        <v>48</v>
      </c>
      <c r="G9" s="11">
        <f>'Ввод баллов'!H11</f>
        <v>42</v>
      </c>
      <c r="H9" s="11">
        <f>SUM(C9:G9)-MIN(C9:G9)-MAX(C9:G9)</f>
        <v>132</v>
      </c>
      <c r="I9" s="11">
        <f>'Ввод баллов'!I11</f>
        <v>0</v>
      </c>
      <c r="J9" s="12">
        <f>H9-I9*3</f>
        <v>132</v>
      </c>
      <c r="K9" s="11">
        <v>2</v>
      </c>
      <c r="L9" s="16"/>
    </row>
    <row r="10" spans="1:12" ht="15.75" x14ac:dyDescent="0.25">
      <c r="A10" s="11">
        <v>2</v>
      </c>
      <c r="B10" s="18" t="s">
        <v>53</v>
      </c>
      <c r="C10" s="11">
        <f>'Ввод баллов'!D23</f>
        <v>35</v>
      </c>
      <c r="D10" s="11">
        <f>'Ввод баллов'!E23</f>
        <v>42</v>
      </c>
      <c r="E10" s="11">
        <f>'Ввод баллов'!F23</f>
        <v>40</v>
      </c>
      <c r="F10" s="11">
        <f>'Ввод баллов'!G23</f>
        <v>40</v>
      </c>
      <c r="G10" s="11">
        <f>'Ввод баллов'!H23</f>
        <v>37</v>
      </c>
      <c r="H10" s="11">
        <f t="shared" ref="H10:H11" si="0">SUM(C10:G10)-MIN(C10:G10)-MAX(C10:G10)</f>
        <v>117</v>
      </c>
      <c r="I10" s="11">
        <f>'Ввод баллов'!I23</f>
        <v>5</v>
      </c>
      <c r="J10" s="12">
        <f>H10-I10*3</f>
        <v>102</v>
      </c>
      <c r="K10" s="11">
        <v>3</v>
      </c>
      <c r="L10" s="16"/>
    </row>
    <row r="11" spans="1:12" ht="15.75" x14ac:dyDescent="0.25">
      <c r="A11" s="11">
        <v>3</v>
      </c>
      <c r="B11" s="18" t="s">
        <v>54</v>
      </c>
      <c r="C11" s="11">
        <f>'Ввод баллов'!D35</f>
        <v>49</v>
      </c>
      <c r="D11" s="11">
        <f>'Ввод баллов'!E35</f>
        <v>53</v>
      </c>
      <c r="E11" s="11">
        <f>'Ввод баллов'!F35</f>
        <v>52</v>
      </c>
      <c r="F11" s="11">
        <f>'Ввод баллов'!G35</f>
        <v>52</v>
      </c>
      <c r="G11" s="11">
        <f>'Ввод баллов'!H35</f>
        <v>44.5</v>
      </c>
      <c r="H11" s="11">
        <f t="shared" si="0"/>
        <v>153</v>
      </c>
      <c r="I11" s="11">
        <f>'Ввод баллов'!I35</f>
        <v>0</v>
      </c>
      <c r="J11" s="12">
        <f>H11-I11*3</f>
        <v>153</v>
      </c>
      <c r="K11" s="11">
        <v>1</v>
      </c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2018-12-01T10:11:46Z</dcterms:modified>
</cp:coreProperties>
</file>