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9" i="1" l="1"/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H59" i="1"/>
  <c r="G14" i="2" s="1"/>
  <c r="G59" i="1"/>
  <c r="F14" i="2" s="1"/>
  <c r="F59" i="1"/>
  <c r="E14" i="2" s="1"/>
  <c r="E59" i="1"/>
  <c r="D14" i="2" s="1"/>
  <c r="D59" i="1"/>
  <c r="C14" i="2" s="1"/>
  <c r="H14" i="2" s="1"/>
  <c r="J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H12" i="2" s="1"/>
  <c r="J12" i="2" s="1"/>
  <c r="C39" i="1"/>
  <c r="H29" i="1"/>
  <c r="G11" i="2" s="1"/>
  <c r="G29" i="1"/>
  <c r="F11" i="2" s="1"/>
  <c r="F29" i="1"/>
  <c r="E11" i="2" s="1"/>
  <c r="E29" i="1"/>
  <c r="D11" i="2" s="1"/>
  <c r="D29" i="1"/>
  <c r="C11" i="2" s="1"/>
  <c r="C29" i="1"/>
  <c r="G10" i="2"/>
  <c r="G19" i="1"/>
  <c r="F10" i="2" s="1"/>
  <c r="F19" i="1"/>
  <c r="E10" i="2" s="1"/>
  <c r="E19" i="1"/>
  <c r="D10" i="2" s="1"/>
  <c r="D19" i="1"/>
  <c r="C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0" i="2" l="1"/>
  <c r="J10" i="2" s="1"/>
  <c r="H11" i="2"/>
  <c r="J11" i="2" s="1"/>
  <c r="H17" i="2"/>
  <c r="J17" i="2" s="1"/>
  <c r="H9" i="2"/>
  <c r="J9" i="2" s="1"/>
  <c r="H13" i="2"/>
  <c r="J13" i="2" s="1"/>
  <c r="H15" i="2"/>
  <c r="J15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<sst xmlns="http://schemas.openxmlformats.org/spreadsheetml/2006/main" count="346" uniqueCount="53">
  <si>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</si>
  <si>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</si>
  <si>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</si>
  <si>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</si>
  <si>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</si>
  <si>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</si>
  <si>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</si>
  <si>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</si>
  <si>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</si>
  <si>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</si>
  <si>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</si>
  <si>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</si>
  <si>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</si>
  <si>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</si>
  <si>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</si>
  <si>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</si>
  <si>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</si>
  <si>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</si>
  <si>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</si>
  <si>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</si>
  <si>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</si>
  <si>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</si>
  <si>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</si>
  <si>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</si>
  <si>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</si>
  <si>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</si>
  <si>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</si>
  <si>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</si>
  <si>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</si>
  <si>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</si>
  <si>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</si>
  <si>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</si>
  <si>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</si>
  <si>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</si>
  <si>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</si>
  <si>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</si>
  <si>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</si>
  <si>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</si>
  <si>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</si>
  <si>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</si>
  <si>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</si>
  <si>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>Возрастная категория - мужчины, женщины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</si>
  <si>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</si>
  <si>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</si>
  <si>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</si>
  <si>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</si>
  <si>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</si>
  <si>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</si>
  <si>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Сума баллов</t>
  </si>
  <si>
    <t>Дисциплина - Чирлидинг-стант-партнерский</t>
  </si>
  <si>
    <t>E.X.T.R.A. Иван и Юлия</t>
  </si>
  <si>
    <t>Кронверкские Барсы Crazy</t>
  </si>
  <si>
    <t>Кронверкские Барсы Делис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</si>
</sst>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abSelected="1" topLeftCell="A16" workbookViewId="0">
      <selection activeCell="E29" sqref="E2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Чирлидинг-стант-партнерский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E.X.T.R.A. Иван и Юлия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16</v>
      </c>
      <c r="E4" s="7">
        <v>18</v>
      </c>
      <c r="F4" s="5">
        <v>14</v>
      </c>
      <c r="G4" s="7">
        <v>17</v>
      </c>
      <c r="H4" s="5">
        <v>16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14</v>
      </c>
      <c r="E5" s="7">
        <v>14</v>
      </c>
      <c r="F5" s="5">
        <v>13</v>
      </c>
      <c r="G5" s="7">
        <v>18</v>
      </c>
      <c r="H5" s="5">
        <v>16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9</v>
      </c>
      <c r="E6" s="7">
        <v>7</v>
      </c>
      <c r="F6" s="5">
        <v>10</v>
      </c>
      <c r="G6" s="7">
        <v>11</v>
      </c>
      <c r="H6" s="5">
        <v>12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6</v>
      </c>
      <c r="E7" s="7">
        <v>6</v>
      </c>
      <c r="F7" s="5">
        <v>8</v>
      </c>
      <c r="G7" s="7">
        <v>10</v>
      </c>
      <c r="H7" s="5">
        <v>11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5</v>
      </c>
      <c r="E8" s="7">
        <v>7</v>
      </c>
      <c r="F8" s="5">
        <v>6</v>
      </c>
      <c r="G8" s="7">
        <v>6</v>
      </c>
      <c r="H8" s="5">
        <v>4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50</v>
      </c>
      <c r="E9" s="8">
        <f t="shared" si="0"/>
        <v>52</v>
      </c>
      <c r="F9" s="3">
        <f t="shared" si="0"/>
        <v>51</v>
      </c>
      <c r="G9" s="8">
        <f t="shared" si="0"/>
        <v>62</v>
      </c>
      <c r="H9" s="3">
        <f t="shared" si="0"/>
        <v>59</v>
      </c>
      <c r="I9" s="3"/>
    </row>
    <row r="12" spans="1:9" ht="15.75" x14ac:dyDescent="0.25">
      <c r="A12" s="9" t="s">
        <v>15</v>
      </c>
      <c r="B12" s="9" t="str">
        <f>'Сводный протокол'!B10</f>
        <v>Кронверкские Барсы Crazy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>
        <v>10</v>
      </c>
      <c r="E14" s="7">
        <v>10</v>
      </c>
      <c r="F14" s="5">
        <v>8</v>
      </c>
      <c r="G14" s="7">
        <v>9</v>
      </c>
      <c r="H14" s="5">
        <v>8</v>
      </c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>
        <v>5</v>
      </c>
      <c r="E15" s="7">
        <v>7</v>
      </c>
      <c r="F15" s="5">
        <v>4</v>
      </c>
      <c r="G15" s="7">
        <v>5</v>
      </c>
      <c r="H15" s="5">
        <v>8</v>
      </c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>
        <v>7</v>
      </c>
      <c r="E16" s="7">
        <v>7</v>
      </c>
      <c r="F16" s="5">
        <v>6</v>
      </c>
      <c r="G16" s="7">
        <v>6</v>
      </c>
      <c r="H16" s="5">
        <v>8</v>
      </c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>
        <v>4</v>
      </c>
      <c r="E17" s="7">
        <v>6</v>
      </c>
      <c r="F17" s="5">
        <v>4</v>
      </c>
      <c r="G17" s="7">
        <v>4</v>
      </c>
      <c r="H17" s="5">
        <v>7</v>
      </c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>
        <v>3</v>
      </c>
      <c r="E18" s="7">
        <v>5</v>
      </c>
      <c r="F18" s="5">
        <v>3</v>
      </c>
      <c r="G18" s="7">
        <v>3</v>
      </c>
      <c r="H18" s="5">
        <v>3</v>
      </c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29</v>
      </c>
      <c r="E19" s="8">
        <f t="shared" si="1"/>
        <v>35</v>
      </c>
      <c r="F19" s="3">
        <f t="shared" si="1"/>
        <v>25</v>
      </c>
      <c r="G19" s="8">
        <f t="shared" si="1"/>
        <v>27</v>
      </c>
      <c r="H19" s="3">
        <f t="shared" si="1"/>
        <v>34</v>
      </c>
      <c r="I19" s="3"/>
    </row>
    <row r="22" spans="1:9" ht="15.75" x14ac:dyDescent="0.25">
      <c r="A22" s="9" t="s">
        <v>16</v>
      </c>
      <c r="B22" s="9" t="str">
        <f>'Сводный протокол'!B11</f>
        <v>Кронверкские Барсы Делис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>
        <v>18</v>
      </c>
      <c r="E24" s="7">
        <v>16</v>
      </c>
      <c r="F24" s="5">
        <v>15</v>
      </c>
      <c r="G24" s="7">
        <v>21</v>
      </c>
      <c r="H24" s="5">
        <v>15.5</v>
      </c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>
        <v>14</v>
      </c>
      <c r="E25" s="7">
        <v>15</v>
      </c>
      <c r="F25" s="5">
        <v>14</v>
      </c>
      <c r="G25" s="7">
        <v>17</v>
      </c>
      <c r="H25" s="5">
        <v>15.5</v>
      </c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>
        <v>10</v>
      </c>
      <c r="E26" s="7">
        <v>8</v>
      </c>
      <c r="F26" s="5">
        <v>12</v>
      </c>
      <c r="G26" s="7">
        <v>11</v>
      </c>
      <c r="H26" s="5">
        <v>12</v>
      </c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>
        <v>6</v>
      </c>
      <c r="E27" s="7">
        <v>7</v>
      </c>
      <c r="F27" s="5">
        <v>9</v>
      </c>
      <c r="G27" s="7">
        <v>10</v>
      </c>
      <c r="H27" s="5">
        <v>12</v>
      </c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>
        <v>5</v>
      </c>
      <c r="E28" s="7">
        <v>7</v>
      </c>
      <c r="F28" s="5">
        <v>6</v>
      </c>
      <c r="G28" s="7">
        <v>7</v>
      </c>
      <c r="H28" s="5">
        <v>5</v>
      </c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53</v>
      </c>
      <c r="E29" s="8">
        <f t="shared" si="2"/>
        <v>53</v>
      </c>
      <c r="F29" s="3">
        <f t="shared" si="2"/>
        <v>56</v>
      </c>
      <c r="G29" s="8">
        <f t="shared" si="2"/>
        <v>66</v>
      </c>
      <c r="H29" s="3">
        <f t="shared" si="2"/>
        <v>60</v>
      </c>
      <c r="I29" s="3"/>
    </row>
    <row r="32" spans="1:9" ht="15.75" x14ac:dyDescent="0.25">
      <c r="A32" s="9" t="s">
        <v>17</v>
      </c>
      <c r="B32" s="9">
        <f>'Сводный протокол'!B12</f>
        <v>0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/>
      <c r="E34" s="7"/>
      <c r="F34" s="5"/>
      <c r="G34" s="7"/>
      <c r="H34" s="5"/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/>
      <c r="E35" s="7"/>
      <c r="F35" s="5"/>
      <c r="G35" s="7"/>
      <c r="H35" s="5"/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/>
      <c r="E36" s="7"/>
      <c r="F36" s="5"/>
      <c r="G36" s="7"/>
      <c r="H36" s="5"/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/>
      <c r="E37" s="7"/>
      <c r="F37" s="5"/>
      <c r="G37" s="7"/>
      <c r="H37" s="5"/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/>
      <c r="E38" s="7"/>
      <c r="F38" s="5"/>
      <c r="G38" s="7"/>
      <c r="H38" s="5"/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0</v>
      </c>
      <c r="E39" s="8">
        <f t="shared" si="3"/>
        <v>0</v>
      </c>
      <c r="F39" s="3">
        <f t="shared" si="3"/>
        <v>0</v>
      </c>
      <c r="G39" s="8">
        <f t="shared" si="3"/>
        <v>0</v>
      </c>
      <c r="H39" s="3">
        <f t="shared" si="3"/>
        <v>0</v>
      </c>
      <c r="I39" s="3"/>
    </row>
    <row r="42" spans="1:9" ht="15.75" x14ac:dyDescent="0.25">
      <c r="A42" s="9" t="s">
        <v>18</v>
      </c>
      <c r="B42" s="9">
        <f>'Сводный протокол'!B13</f>
        <v>0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/>
      <c r="E44" s="7"/>
      <c r="F44" s="5"/>
      <c r="G44" s="7"/>
      <c r="H44" s="5"/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/>
      <c r="E45" s="7"/>
      <c r="F45" s="5"/>
      <c r="G45" s="7"/>
      <c r="H45" s="5"/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/>
      <c r="E46" s="7"/>
      <c r="F46" s="5"/>
      <c r="G46" s="7"/>
      <c r="H46" s="5"/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/>
      <c r="E47" s="7"/>
      <c r="F47" s="5"/>
      <c r="G47" s="7"/>
      <c r="H47" s="5"/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/>
      <c r="E48" s="7"/>
      <c r="F48" s="5"/>
      <c r="G48" s="7"/>
      <c r="H48" s="5"/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0</v>
      </c>
      <c r="E49" s="8">
        <f t="shared" si="4"/>
        <v>0</v>
      </c>
      <c r="F49" s="3">
        <f t="shared" si="4"/>
        <v>0</v>
      </c>
      <c r="G49" s="8">
        <f t="shared" si="4"/>
        <v>0</v>
      </c>
      <c r="H49" s="3">
        <f t="shared" si="4"/>
        <v>0</v>
      </c>
      <c r="I49" s="3"/>
    </row>
    <row r="52" spans="1:9" ht="15.75" x14ac:dyDescent="0.25">
      <c r="A52" s="9" t="s">
        <v>19</v>
      </c>
      <c r="B52" s="9">
        <f>'Сводный протокол'!B14</f>
        <v>0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/>
      <c r="E54" s="7"/>
      <c r="F54" s="5"/>
      <c r="G54" s="7"/>
      <c r="H54" s="5"/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/>
      <c r="E55" s="7"/>
      <c r="F55" s="5"/>
      <c r="G55" s="7"/>
      <c r="H55" s="5"/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/>
      <c r="E56" s="7"/>
      <c r="F56" s="5"/>
      <c r="G56" s="7"/>
      <c r="H56" s="5"/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/>
      <c r="E57" s="7"/>
      <c r="F57" s="5"/>
      <c r="G57" s="7"/>
      <c r="H57" s="5"/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/>
      <c r="E58" s="7"/>
      <c r="F58" s="5"/>
      <c r="G58" s="7"/>
      <c r="H58" s="5"/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0</v>
      </c>
      <c r="E59" s="8">
        <f t="shared" si="5"/>
        <v>0</v>
      </c>
      <c r="F59" s="3">
        <f t="shared" si="5"/>
        <v>0</v>
      </c>
      <c r="G59" s="8">
        <f t="shared" si="5"/>
        <v>0</v>
      </c>
      <c r="H59" s="3">
        <f t="shared" si="5"/>
        <v>0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workbookViewId="0">
      <selection activeCell="K34" sqref="K34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46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47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41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49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48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50</v>
      </c>
      <c r="D9" s="10">
        <f>'Ввод баллов'!E9</f>
        <v>52</v>
      </c>
      <c r="E9" s="10">
        <f>'Ввод баллов'!F9</f>
        <v>51</v>
      </c>
      <c r="F9" s="10">
        <f>'Ввод баллов'!G9</f>
        <v>62</v>
      </c>
      <c r="G9" s="10">
        <f>'Ввод баллов'!H9</f>
        <v>59</v>
      </c>
      <c r="H9" s="10">
        <f>SUM(C9:G9)-MIN(C9:G9)-MAX(C9:G9)</f>
        <v>162</v>
      </c>
      <c r="I9" s="10">
        <f>'Ввод баллов'!I9</f>
        <v>0</v>
      </c>
      <c r="J9" s="11">
        <f>H9-I9*3</f>
        <v>162</v>
      </c>
      <c r="K9" s="10">
        <v>2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29</v>
      </c>
      <c r="D10" s="10">
        <f>'Ввод баллов'!E19</f>
        <v>35</v>
      </c>
      <c r="E10" s="10">
        <f>'Ввод баллов'!F19</f>
        <v>25</v>
      </c>
      <c r="F10" s="10">
        <f>'Ввод баллов'!G19</f>
        <v>27</v>
      </c>
      <c r="G10" s="10">
        <f>'Ввод баллов'!H19</f>
        <v>34</v>
      </c>
      <c r="H10" s="10">
        <f t="shared" ref="H10:H17" si="0">SUM(C10:G10)-MIN(C10:G10)-MAX(C10:G10)</f>
        <v>90</v>
      </c>
      <c r="I10" s="10">
        <f>'Ввод баллов'!I19</f>
        <v>0</v>
      </c>
      <c r="J10" s="11">
        <f t="shared" ref="J10:J17" si="1">H10-I10*3</f>
        <v>90</v>
      </c>
      <c r="K10" s="10">
        <v>3</v>
      </c>
    </row>
    <row r="11" spans="1:12" ht="17.25" customHeight="1" x14ac:dyDescent="0.25">
      <c r="A11" s="14">
        <v>3</v>
      </c>
      <c r="B11" s="18" t="s">
        <v>52</v>
      </c>
      <c r="C11" s="10">
        <f>'Ввод баллов'!D29</f>
        <v>53</v>
      </c>
      <c r="D11" s="10">
        <f>'Ввод баллов'!E29</f>
        <v>53</v>
      </c>
      <c r="E11" s="10">
        <f>'Ввод баллов'!F29</f>
        <v>56</v>
      </c>
      <c r="F11" s="10">
        <f>'Ввод баллов'!G29</f>
        <v>66</v>
      </c>
      <c r="G11" s="10">
        <f>'Ввод баллов'!H29</f>
        <v>60</v>
      </c>
      <c r="H11" s="10">
        <f t="shared" si="0"/>
        <v>169</v>
      </c>
      <c r="I11" s="10">
        <f>'Ввод баллов'!I29</f>
        <v>0</v>
      </c>
      <c r="J11" s="11">
        <f t="shared" si="1"/>
        <v>169</v>
      </c>
      <c r="K11" s="10">
        <v>1</v>
      </c>
    </row>
    <row r="12" spans="1:12" ht="17.25" hidden="1" customHeight="1" x14ac:dyDescent="0.25">
      <c r="A12" s="14">
        <v>4</v>
      </c>
      <c r="B12" s="18"/>
      <c r="C12" s="10">
        <f>'Ввод баллов'!D39</f>
        <v>0</v>
      </c>
      <c r="D12" s="10">
        <f>'Ввод баллов'!E39</f>
        <v>0</v>
      </c>
      <c r="E12" s="10">
        <f>'Ввод баллов'!F39</f>
        <v>0</v>
      </c>
      <c r="F12" s="10">
        <f>'Ввод баллов'!G39</f>
        <v>0</v>
      </c>
      <c r="G12" s="10">
        <f>'Ввод баллов'!H39</f>
        <v>0</v>
      </c>
      <c r="H12" s="10">
        <f t="shared" si="0"/>
        <v>0</v>
      </c>
      <c r="I12" s="10">
        <f>'Ввод баллов'!I39</f>
        <v>0</v>
      </c>
      <c r="J12" s="11">
        <f t="shared" si="1"/>
        <v>0</v>
      </c>
      <c r="K12" s="10"/>
    </row>
    <row r="13" spans="1:12" ht="17.25" hidden="1" customHeight="1" x14ac:dyDescent="0.25">
      <c r="A13" s="14">
        <v>5</v>
      </c>
      <c r="B13" s="18"/>
      <c r="C13" s="10">
        <f>'Ввод баллов'!D49</f>
        <v>0</v>
      </c>
      <c r="D13" s="10">
        <f>'Ввод баллов'!E49</f>
        <v>0</v>
      </c>
      <c r="E13" s="10">
        <f>'Ввод баллов'!F49</f>
        <v>0</v>
      </c>
      <c r="F13" s="10">
        <f>'Ввод баллов'!G49</f>
        <v>0</v>
      </c>
      <c r="G13" s="10">
        <f>'Ввод баллов'!H49</f>
        <v>0</v>
      </c>
      <c r="H13" s="10">
        <f t="shared" si="0"/>
        <v>0</v>
      </c>
      <c r="I13" s="10">
        <f>'Ввод баллов'!I49</f>
        <v>0</v>
      </c>
      <c r="J13" s="11">
        <f t="shared" si="1"/>
        <v>0</v>
      </c>
      <c r="K13" s="10"/>
    </row>
    <row r="14" spans="1:12" ht="17.25" hidden="1" customHeight="1" x14ac:dyDescent="0.25">
      <c r="A14" s="14">
        <v>6</v>
      </c>
      <c r="B14" s="18"/>
      <c r="C14" s="10">
        <f>'Ввод баллов'!D59</f>
        <v>0</v>
      </c>
      <c r="D14" s="10">
        <f>'Ввод баллов'!E59</f>
        <v>0</v>
      </c>
      <c r="E14" s="10">
        <f>'Ввод баллов'!F59</f>
        <v>0</v>
      </c>
      <c r="F14" s="10">
        <f>'Ввод баллов'!G59</f>
        <v>0</v>
      </c>
      <c r="G14" s="10">
        <f>'Ввод баллов'!H59</f>
        <v>0</v>
      </c>
      <c r="H14" s="10">
        <f t="shared" si="0"/>
        <v>0</v>
      </c>
      <c r="I14" s="10">
        <f>'Ввод баллов'!I59</f>
        <v>0</v>
      </c>
      <c r="J14" s="11">
        <f t="shared" si="1"/>
        <v>0</v>
      </c>
      <c r="K14" s="10"/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hidden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43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42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44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42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45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2018-12-01T11:47:33Z</dcterms:modified>
</cp:coreProperties>
</file>